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metrodebogotagovco-my.sharepoint.com/personal/tatiana_rodriguez_metrodebogota_gov_co/Documents/Tatiana Rodriguez/2024/Base de datos/pagina web/diciembre/"/>
    </mc:Choice>
  </mc:AlternateContent>
  <xr:revisionPtr revIDLastSave="160" documentId="8_{87648792-74B9-4581-B946-3F77E1A6AFEB}" xr6:coauthVersionLast="47" xr6:coauthVersionMax="47" xr10:uidLastSave="{E3474EDF-F626-4C13-B7FF-4B92BE2D47A7}"/>
  <bookViews>
    <workbookView xWindow="-28920" yWindow="-120" windowWidth="29040" windowHeight="15720" xr2:uid="{B2BF7875-AB20-4C8F-A82E-C4B2B05C92CC}"/>
  </bookViews>
  <sheets>
    <sheet name="Hoja2" sheetId="1" r:id="rId1"/>
  </sheets>
  <definedNames>
    <definedName name="_xlnm._FilterDatabase" localSheetId="0" hidden="1">Hoja2!$B$1:$O$75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1" l="1"/>
  <c r="L14" i="1"/>
  <c r="J11" i="1"/>
  <c r="L11" i="1"/>
  <c r="J2" i="1"/>
  <c r="L2" i="1"/>
  <c r="J3" i="1"/>
  <c r="L3" i="1"/>
  <c r="J12" i="1"/>
  <c r="L12" i="1"/>
  <c r="J18" i="1"/>
  <c r="L18" i="1"/>
  <c r="J15" i="1"/>
  <c r="L15" i="1"/>
  <c r="J16" i="1"/>
  <c r="L16" i="1"/>
  <c r="J17" i="1"/>
  <c r="L17" i="1"/>
  <c r="J4" i="1"/>
  <c r="L4" i="1"/>
  <c r="J5" i="1"/>
  <c r="L5" i="1"/>
  <c r="J19" i="1"/>
  <c r="L19" i="1"/>
  <c r="J20" i="1"/>
  <c r="L20" i="1"/>
  <c r="J21" i="1"/>
  <c r="L21" i="1"/>
  <c r="J24" i="1"/>
  <c r="L24" i="1"/>
  <c r="J22" i="1"/>
  <c r="L22" i="1"/>
  <c r="J23" i="1"/>
  <c r="L23" i="1"/>
  <c r="J25" i="1"/>
  <c r="L25" i="1"/>
  <c r="J26" i="1"/>
  <c r="L26" i="1"/>
  <c r="J27" i="1"/>
  <c r="L27" i="1"/>
  <c r="J28" i="1"/>
  <c r="L28" i="1"/>
  <c r="J29" i="1"/>
  <c r="L29" i="1"/>
  <c r="J30" i="1"/>
  <c r="L30" i="1"/>
  <c r="J31" i="1"/>
  <c r="L31" i="1"/>
  <c r="J32" i="1"/>
  <c r="L32" i="1"/>
  <c r="J33" i="1"/>
  <c r="L33" i="1"/>
  <c r="J34" i="1"/>
  <c r="L34" i="1"/>
  <c r="J35" i="1"/>
  <c r="L35" i="1"/>
  <c r="J36" i="1"/>
  <c r="L36" i="1"/>
  <c r="J37" i="1"/>
  <c r="L37" i="1"/>
  <c r="J38" i="1"/>
  <c r="L38" i="1"/>
  <c r="J76" i="1"/>
  <c r="L76" i="1"/>
  <c r="J39" i="1"/>
  <c r="L39" i="1"/>
  <c r="J40" i="1"/>
  <c r="L40" i="1"/>
  <c r="J41" i="1"/>
  <c r="L41" i="1"/>
  <c r="J42" i="1"/>
  <c r="L42" i="1"/>
  <c r="J43" i="1"/>
  <c r="L43" i="1"/>
  <c r="J44" i="1"/>
  <c r="L44" i="1"/>
  <c r="J45" i="1"/>
  <c r="L45" i="1"/>
  <c r="J46" i="1"/>
  <c r="L46" i="1"/>
  <c r="J47" i="1"/>
  <c r="L47" i="1"/>
  <c r="J48" i="1"/>
  <c r="L48" i="1"/>
  <c r="J49" i="1"/>
  <c r="L49" i="1"/>
  <c r="J50" i="1"/>
  <c r="L50" i="1"/>
  <c r="J51" i="1"/>
  <c r="L51" i="1"/>
  <c r="J52" i="1"/>
  <c r="L52" i="1"/>
  <c r="J53" i="1"/>
  <c r="L53" i="1"/>
  <c r="J54" i="1"/>
  <c r="L54" i="1"/>
  <c r="J55" i="1"/>
  <c r="L55" i="1"/>
  <c r="J56" i="1"/>
  <c r="L56" i="1"/>
  <c r="J57" i="1"/>
  <c r="L57" i="1"/>
  <c r="J58" i="1"/>
  <c r="L58" i="1"/>
  <c r="J59" i="1"/>
  <c r="L59" i="1"/>
  <c r="J60" i="1"/>
  <c r="L60" i="1"/>
  <c r="J61" i="1"/>
  <c r="L61" i="1"/>
  <c r="J62" i="1"/>
  <c r="L62" i="1"/>
  <c r="J63" i="1"/>
  <c r="L63" i="1"/>
  <c r="J64" i="1"/>
  <c r="L64" i="1"/>
  <c r="J65" i="1"/>
  <c r="L65" i="1"/>
  <c r="J66" i="1"/>
  <c r="L66" i="1"/>
  <c r="J67" i="1"/>
  <c r="L67" i="1"/>
  <c r="J68" i="1"/>
  <c r="L68" i="1"/>
  <c r="J69" i="1"/>
  <c r="L69" i="1"/>
  <c r="J70" i="1"/>
  <c r="L70" i="1"/>
  <c r="J71" i="1"/>
  <c r="L71" i="1"/>
  <c r="J72" i="1"/>
  <c r="L72" i="1"/>
  <c r="J73" i="1"/>
  <c r="L73" i="1"/>
  <c r="J74" i="1"/>
  <c r="L74" i="1"/>
  <c r="J75" i="1"/>
  <c r="L75" i="1"/>
  <c r="J77" i="1"/>
  <c r="L77" i="1"/>
  <c r="J129" i="1"/>
  <c r="L129" i="1"/>
  <c r="J130" i="1"/>
  <c r="L130" i="1"/>
  <c r="J78" i="1"/>
  <c r="L78" i="1"/>
  <c r="J79" i="1"/>
  <c r="L79" i="1"/>
  <c r="J80" i="1"/>
  <c r="L80" i="1"/>
  <c r="J81" i="1"/>
  <c r="L81" i="1"/>
  <c r="J82" i="1"/>
  <c r="L82" i="1"/>
  <c r="J83" i="1"/>
  <c r="L83" i="1"/>
  <c r="J84" i="1"/>
  <c r="L84" i="1"/>
  <c r="J85" i="1"/>
  <c r="L85" i="1"/>
  <c r="J86" i="1"/>
  <c r="L86" i="1"/>
  <c r="J128" i="1"/>
  <c r="L128" i="1"/>
  <c r="J87" i="1"/>
  <c r="L87" i="1"/>
  <c r="J91" i="1"/>
  <c r="L91" i="1"/>
  <c r="J88" i="1"/>
  <c r="L88" i="1"/>
  <c r="J89" i="1"/>
  <c r="L89" i="1"/>
  <c r="J92" i="1"/>
  <c r="L92" i="1"/>
  <c r="J90" i="1"/>
  <c r="L90" i="1"/>
  <c r="J126" i="1"/>
  <c r="L126" i="1"/>
  <c r="J93" i="1"/>
  <c r="L93" i="1"/>
  <c r="J94" i="1"/>
  <c r="L94" i="1"/>
  <c r="J95" i="1"/>
  <c r="L95" i="1"/>
  <c r="J96" i="1"/>
  <c r="L96" i="1"/>
  <c r="J97" i="1"/>
  <c r="L97" i="1"/>
  <c r="J98" i="1"/>
  <c r="L98" i="1"/>
  <c r="J99" i="1"/>
  <c r="L99" i="1"/>
  <c r="J100" i="1"/>
  <c r="L100" i="1"/>
  <c r="J101" i="1"/>
  <c r="L101" i="1"/>
  <c r="J102" i="1"/>
  <c r="L102" i="1"/>
  <c r="J103" i="1"/>
  <c r="L103" i="1"/>
  <c r="J104" i="1"/>
  <c r="L104" i="1"/>
  <c r="J105" i="1"/>
  <c r="L105" i="1"/>
  <c r="J106" i="1"/>
  <c r="L106" i="1"/>
  <c r="J107" i="1"/>
  <c r="L107" i="1"/>
  <c r="J108" i="1"/>
  <c r="L108" i="1"/>
  <c r="J124" i="1"/>
  <c r="L124" i="1"/>
  <c r="J110" i="1"/>
  <c r="L110" i="1"/>
  <c r="J111" i="1"/>
  <c r="L111" i="1"/>
  <c r="J109" i="1"/>
  <c r="L109" i="1"/>
  <c r="J112" i="1"/>
  <c r="L112" i="1"/>
  <c r="J113" i="1"/>
  <c r="L113" i="1"/>
  <c r="J114" i="1"/>
  <c r="L114" i="1"/>
  <c r="J115" i="1"/>
  <c r="L115" i="1"/>
  <c r="J116" i="1"/>
  <c r="L116" i="1"/>
  <c r="J117" i="1"/>
  <c r="L117" i="1"/>
  <c r="J118" i="1"/>
  <c r="L118" i="1"/>
  <c r="J119" i="1"/>
  <c r="L119" i="1"/>
  <c r="J120" i="1"/>
  <c r="L120" i="1"/>
  <c r="J121" i="1"/>
  <c r="L121" i="1"/>
  <c r="J122" i="1"/>
  <c r="L122" i="1"/>
  <c r="J123" i="1"/>
  <c r="L123" i="1"/>
  <c r="J125" i="1"/>
  <c r="L125" i="1"/>
  <c r="J127" i="1"/>
  <c r="L127" i="1"/>
  <c r="J137" i="1"/>
  <c r="L137" i="1"/>
  <c r="J131" i="1"/>
  <c r="L131" i="1"/>
  <c r="J135" i="1"/>
  <c r="L135" i="1"/>
  <c r="J132" i="1"/>
  <c r="L132" i="1"/>
  <c r="J133" i="1"/>
  <c r="L133" i="1"/>
  <c r="J134" i="1"/>
  <c r="L134" i="1"/>
  <c r="J136" i="1"/>
  <c r="L136" i="1"/>
  <c r="J138" i="1"/>
  <c r="L138" i="1"/>
  <c r="J139" i="1"/>
  <c r="L139" i="1"/>
  <c r="J140" i="1"/>
  <c r="L140" i="1"/>
  <c r="J141" i="1"/>
  <c r="L141" i="1"/>
  <c r="J142" i="1"/>
  <c r="L142" i="1"/>
  <c r="J144" i="1"/>
  <c r="L144" i="1"/>
  <c r="J143" i="1"/>
  <c r="L143" i="1"/>
  <c r="J145" i="1"/>
  <c r="L145" i="1"/>
  <c r="J155" i="1"/>
  <c r="L155" i="1"/>
  <c r="J146" i="1"/>
  <c r="L146" i="1"/>
  <c r="J148" i="1"/>
  <c r="L148" i="1"/>
  <c r="J6" i="1"/>
  <c r="L6" i="1"/>
  <c r="J149" i="1"/>
  <c r="L149" i="1"/>
  <c r="J158" i="1"/>
  <c r="L158" i="1"/>
  <c r="J147" i="1"/>
  <c r="L147" i="1"/>
  <c r="J169" i="1"/>
  <c r="L169" i="1"/>
  <c r="J150" i="1"/>
  <c r="L150" i="1"/>
  <c r="J165" i="1"/>
  <c r="L165" i="1"/>
  <c r="J7" i="1"/>
  <c r="L7" i="1"/>
  <c r="J153" i="1"/>
  <c r="L153" i="1"/>
  <c r="J151" i="1"/>
  <c r="L151" i="1"/>
  <c r="J152" i="1"/>
  <c r="L152" i="1"/>
  <c r="J154" i="1"/>
  <c r="L154" i="1"/>
  <c r="J166" i="1"/>
  <c r="L166" i="1"/>
  <c r="J167" i="1"/>
  <c r="L167" i="1"/>
  <c r="J156" i="1"/>
  <c r="L156" i="1"/>
  <c r="J157" i="1"/>
  <c r="L157" i="1"/>
  <c r="J159" i="1"/>
  <c r="L159" i="1"/>
  <c r="J160" i="1"/>
  <c r="L160" i="1"/>
  <c r="J161" i="1"/>
  <c r="L161" i="1"/>
  <c r="J162" i="1"/>
  <c r="L162" i="1"/>
  <c r="J163" i="1"/>
  <c r="L163" i="1"/>
  <c r="J164" i="1"/>
  <c r="L164" i="1"/>
  <c r="J8" i="1"/>
  <c r="L8" i="1"/>
  <c r="J9" i="1"/>
  <c r="L9" i="1"/>
  <c r="J10" i="1"/>
  <c r="L10" i="1"/>
  <c r="J168" i="1"/>
  <c r="L168" i="1"/>
  <c r="J13" i="1"/>
  <c r="L13" i="1"/>
</calcChain>
</file>

<file path=xl/sharedStrings.xml><?xml version="1.0" encoding="utf-8"?>
<sst xmlns="http://schemas.openxmlformats.org/spreadsheetml/2006/main" count="678" uniqueCount="661">
  <si>
    <t>#</t>
  </si>
  <si>
    <t>Número del Contrato</t>
  </si>
  <si>
    <t>Objeto</t>
  </si>
  <si>
    <t xml:space="preserve">Contratista </t>
  </si>
  <si>
    <t xml:space="preserve">Fecha de firma </t>
  </si>
  <si>
    <t xml:space="preserve">Fecha acta de inicio </t>
  </si>
  <si>
    <t xml:space="preserve">Fecha terminacion inicial </t>
  </si>
  <si>
    <t xml:space="preserve">Valor Inicial </t>
  </si>
  <si>
    <t>Porcentaje de ejecución</t>
  </si>
  <si>
    <t>Recursos totales desembolsados o pagados</t>
  </si>
  <si>
    <t>Recursos pendientes de ejecutar</t>
  </si>
  <si>
    <t>Cantidad de Modificaciones</t>
  </si>
  <si>
    <t xml:space="preserve">Adicion o reducción </t>
  </si>
  <si>
    <t>Link SECOP</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</si>
  <si>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</si>
  <si>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Prestar servicios profesionales a la subgerencia de gestión predial en el componente financiero y en el plan de reasentamiento del proyecto primera línea metro de Bogotá tramo 1.</t>
  </si>
  <si>
    <t>Contratar una persona jurídica para prestar los servicios de Revisoría Fiscal y suplente, en cumplimiento de la Ley, los Estatutos Sociales de la Empresa y la decisión tomada por la Asamblea General de Accionistas, con las especificaciones técnicas establecidas en el contrato.</t>
  </si>
  <si>
    <t>003 de 2024</t>
  </si>
  <si>
    <t>004 de 2024</t>
  </si>
  <si>
    <t>001 de 2024</t>
  </si>
  <si>
    <t>002 de 2024</t>
  </si>
  <si>
    <t>008 de 2024</t>
  </si>
  <si>
    <t>005 de 2024</t>
  </si>
  <si>
    <t>006 de 2024</t>
  </si>
  <si>
    <t>007 de 2024</t>
  </si>
  <si>
    <t>009 de 2024</t>
  </si>
  <si>
    <t>010 de 2024</t>
  </si>
  <si>
    <t>011 de 2024</t>
  </si>
  <si>
    <t xml:space="preserve">014 de 2024 </t>
  </si>
  <si>
    <t>012 de 2024</t>
  </si>
  <si>
    <t>013 de 2024</t>
  </si>
  <si>
    <t xml:space="preserve">015 de 2024 </t>
  </si>
  <si>
    <t>016 de 2024</t>
  </si>
  <si>
    <t>017 de 2024</t>
  </si>
  <si>
    <t>018 de 2024</t>
  </si>
  <si>
    <t>019 de 2024</t>
  </si>
  <si>
    <t>020 de 2024</t>
  </si>
  <si>
    <t>021 DE 2024</t>
  </si>
  <si>
    <t>022 de 2024</t>
  </si>
  <si>
    <t>023 de 2024</t>
  </si>
  <si>
    <t>024 de 2024</t>
  </si>
  <si>
    <t>025 de 2024</t>
  </si>
  <si>
    <t>026 de 2024</t>
  </si>
  <si>
    <t>027 de 2024</t>
  </si>
  <si>
    <t>028 de 2024</t>
  </si>
  <si>
    <t>066 de 2024</t>
  </si>
  <si>
    <t>029 de 2024</t>
  </si>
  <si>
    <t>030 de 2024</t>
  </si>
  <si>
    <t>031 de 2024</t>
  </si>
  <si>
    <t>032 de 2024</t>
  </si>
  <si>
    <t>033 de 2024</t>
  </si>
  <si>
    <t>034 de 2024</t>
  </si>
  <si>
    <t>035 de 2024</t>
  </si>
  <si>
    <t>036 de 2024</t>
  </si>
  <si>
    <t>037 de 2024</t>
  </si>
  <si>
    <t>038 de 2024</t>
  </si>
  <si>
    <t>039 de 2024</t>
  </si>
  <si>
    <t>040 de 2024</t>
  </si>
  <si>
    <t>041 de 2024</t>
  </si>
  <si>
    <t>042 de 2024</t>
  </si>
  <si>
    <t>043 de 2024</t>
  </si>
  <si>
    <t>044 de 2024</t>
  </si>
  <si>
    <t>045 de 2024</t>
  </si>
  <si>
    <t>046 de 2024</t>
  </si>
  <si>
    <t>047 de 2024</t>
  </si>
  <si>
    <t>048 de 2024</t>
  </si>
  <si>
    <t>049 de 2024</t>
  </si>
  <si>
    <t>050 de 2024</t>
  </si>
  <si>
    <t>051 de 2024</t>
  </si>
  <si>
    <t>052 de 2024</t>
  </si>
  <si>
    <t>053 de 2024</t>
  </si>
  <si>
    <t>054 de 2024</t>
  </si>
  <si>
    <t>055 de 2024</t>
  </si>
  <si>
    <t>056 de 2024</t>
  </si>
  <si>
    <t>057 de 2024</t>
  </si>
  <si>
    <t>058 de 2024</t>
  </si>
  <si>
    <t>059 de 2024</t>
  </si>
  <si>
    <t>060 de 2024</t>
  </si>
  <si>
    <t>061 de 2024</t>
  </si>
  <si>
    <t>062 de 2024</t>
  </si>
  <si>
    <t>064 de 2024</t>
  </si>
  <si>
    <t>065 de 2024</t>
  </si>
  <si>
    <t>068 de 2024</t>
  </si>
  <si>
    <t>070 de 2024</t>
  </si>
  <si>
    <t>071 de 2024</t>
  </si>
  <si>
    <t>Prestar los servicios especializados de intermediación de seguros y asesoría integral para la estructuración, administración y manejo del programa de seguros y/o mecanismos alternativos de trasferencia de riesgos, que permita proteger a la Empresa Metro de Bogotá de los Riesgos a los cuales se encuentran expuestas las personas, bienes e intereses patrimoniales y demás por los que sea o llegare a ser legalmente responsable</t>
  </si>
  <si>
    <t>Contratar el servicio de vigilancia y seguridad privada con la utilización de medios tecnológicos para la sede de la Empresa Metro de Bogotá S.A., o en los lugares en que la Empresa así lo requiera.</t>
  </si>
  <si>
    <t>Prestación de servicios profesionales jurídicos para la emisión de conceptos y asesoría en desarrollo urbano y negocios no tarifarios de la PLMB T1, así como la elaboración, revisión y/o ajuste de la normatividad que se requiera en la materia</t>
  </si>
  <si>
    <t>Contratar el servicio de arrendamiento, traslado, instalación, configuración, puesta en marcha y administración de equipos de cómputo y periféricos para el uso de la EMB S.A., así como la adquisición de los accesorios y elementos que se requieran para su operación y funcionamiento.  (EQUIPOS DE CÓMPUTO)</t>
  </si>
  <si>
    <t>Contratar el servicio de arrendamiento, traslado, instalación, configuración, puesta en marcha y administración de equipos de cómputo y periféricos para el uso de la EMB S.A., así como la adquisición de los accesorios y elementos que se requieran para su operación y funcionamiento. (VIDEOPROYECTORES)</t>
  </si>
  <si>
    <t>Prestación de servicios profesionales para la estructuración, orientación y acompañamiento en la implementación de las estrategias de captura de valor en el desarrollo adyacente a la estación no. 6 (e6) del trazado de la primera línea del metro de Bogotá (PLMB) y las demás estaciones del área de influencia de la PLMB que sean seleccionadas por la EMB, en el marco de los programas sociales del proyecto.</t>
  </si>
  <si>
    <t>Prestación del servicio de monitoreo satelital tipo GPS para los vehículos oficiales de la empresa Metro De Bogotá S.A.</t>
  </si>
  <si>
    <t>Prestación de servicios profesionales para apoyar a la entidad en la representación judicial o extrajudicial, así como, realizar seguimiento a las actuaciones jurídicas para los procesos de adquisición predial por enajenación voluntaria o expropiación administrativa de la PLMB T1.</t>
  </si>
  <si>
    <t>Prestación de servicios profesionales para apoyo al seguimiento de las actividades de obra en cada uno de los frentes de trabajo de la fase de construcción de la PLMB.</t>
  </si>
  <si>
    <t>Prestar servicios profesionales para apoyar a la Gerencia Jurídica en la revisión de los procesos contractuales derivados de la L2MB.</t>
  </si>
  <si>
    <t>Contratar la prestación del Servicio Integral de Aseo, Cafetería y Mantenimiento para la sede de la Empresa Metro de Bogotá S.A., o en donde preste sus servicios</t>
  </si>
  <si>
    <t>Contratar la prestación de los servicios permanentes de Nube Pública, para el normal funcionamiento y escalamiento de la infraestructura tecnológica de la EMB, que incluye los catálogos de servicios de computación en la nube y servicios complementarios vigentes.</t>
  </si>
  <si>
    <t>Prestación de servicios profesionales para la Gerencia de Desarrollo Urbano, Inmobiliario e Ingresos no Tarifarios apoyando  al Observatorio de Ocupación y Valor del Suelo en el desarrollo de las gestiones requeridas para la certificación de operaciones estadísticas que enmarcan las mediciones del programa PM_SE_09 de la PLMB con el fin de asegurar la calidad de las mismas.</t>
  </si>
  <si>
    <t>Prestar el servicio de apoyo para el desarrollo, fortalecimiento y la ejecución de actividades relacionadas con el cumplimiento de los programas de capacitación para la Empresa Metro De Bogotá S.A.</t>
  </si>
  <si>
    <t>Prestación de servicios profesionales para la operación del software de gestión documental, distribución de correspondencia y atención a la ciudadanía en la recepción y radicación de documentos derivados de la PLMB T1.</t>
  </si>
  <si>
    <t>Contratar el servicio de gestión documental alojada en la nube, a través de la configuración e implementación de la solución integral de informática del software AZDIGITAL, que contribuya al cumplimiento de los lineamientos de la normatividad vigente.</t>
  </si>
  <si>
    <t>Prestación de servicios profesionales para apoyar a la empresa metro de Bogotá S.A en la preliquidación y liquidación de indemnizaciones y reconocimientos económicos asociados a la adquisición de predios e implementación del plan de reasentamiento del proyecto primera línea de metro de Bogotá tramo 1, para el sistema de servicio público urbano de transporte masivo de pasajeros de Bogotá.</t>
  </si>
  <si>
    <t xml:space="preserve">Prestación de servicios profesionales para apoyar a la empresa metro de Bogotá en la gestión y seguimiento a PQRSD asociadas a la adquisición predial y la implementación del plan de reasentamiento del proyecto primera línea del metro de Bogotá tramo 1, para el sistema del servicio público, urbano de transporte masivo de pasajeros de Bogotá y brindar apoyo en los diferentes temas contractuales que adelanta la subgerencia de gestión predial	</t>
  </si>
  <si>
    <t>Adquirir los servicios del sistema de información ERP ZBOX, lo cual incluye soporte, mantenimiento, almacenamiento, desarrollo y parametrización, según las necesidades de la Empresa Metro de Bogotá S.A.</t>
  </si>
  <si>
    <t>Prestación de Servicios a la Empresa Metro de Bogota S.A., para el seguimiento al componente cartográfico y realizar análisis con información geográfica para la Línea 2 del Metro de Bogotá y</t>
  </si>
  <si>
    <t>Prestación de servicios profesionales para apoyar a la Empresa Metro de Bogotá S.A en la implementación del plan de reasentamiento del Proyecto Primera Línea de Metro de Bogotá Tramo 1, que involucre a las unidades sociales que requieran acompañamiento inmobiliario para el traslado y/o reposición de vivienda y locales por la adquisición de predios, para el sistema de servicio público urbano de transporte masivo de pasajeros de Bogotá.</t>
  </si>
  <si>
    <t>Prestación de servicios de apoyo a la Empresa Metro De Bogotá en la gestión documental derivada de la ejecución del proceso de adquisición predial y reasentamiento del proyecto Primera Línea de Metro De Bogotá tramo 1, para el sistema de servicio público urbanos de transporte masivo de pasajeros de Bogotá.</t>
  </si>
  <si>
    <t>Prestar servicios profesionales especializados para apoyar en la elaboración, gestión y revisión jurídica de los documentos correspondientes a la Línea 2 del Metro de Bogotá.</t>
  </si>
  <si>
    <t>Prestación de servicios profesionales para apoyar a la empresa metro de Bogotá S.A en la preliquidación y liquidación de indemnizaciones y reconocimientos económicos asociados a la adquisición de predios e implementación del plan de reasentamiento del proyecto primera línea de Metro de Bogotá tramo 1, para el sistema de servicio público urbano de transporte masivo de pasajeros de Bogotá.</t>
  </si>
  <si>
    <t>Prestar servicios profesionales especializados para la gestión del patrimonio cultural inmueble en el proyecto de la PLMB T1 en estructuración o en ejecución.</t>
  </si>
  <si>
    <t>Prestación de servicios profesionales para apoyar a la Empresa Metro De Bogotá S.A. En el seguimiento a la implementación de planes de manejo socio predial del Proyecto Primera Línea del Metro De Bogotá para el sistema de servicio público urbano de transporte masivo de pasajeros de Bogotá.</t>
  </si>
  <si>
    <t>Prestación de servicios profesionales para apoyar a la subgerencia de gestión predial en las actividades referentes a la gestión de procesos cuantitativos derivados del plan de reasentamiento del Proyecto Primera Línea de Metro de Bogotá Tramo 1, para el sistema de servicio público urbano de transporte masivo de pasajeros de Bogotá.</t>
  </si>
  <si>
    <t>Prestación de servicios profesionales para apoyar y asesorar a la Empresa Metro de Bogotá S.A. En el seguimiento y control de las diferentes actuaciones administrativas y jurídicas asociadas al proceso de adquisición predial, y su articulación con el componente social y técnico para la gestión integral del Proyecto Primera Línea de Metro De Bogotá Tramo 1, para el sistema de servicio público urbano de transporte masivo de pasajeros de Bogotá.</t>
  </si>
  <si>
    <t>Contratar la prestación de servicios profesionales para apoyar la planeación, ejecución y seguimiento de la plataforma de mesa de ayuda de la Empresa Metro de Bogotá S.A.., así como en las demás actividades que correspondan al área de ti.</t>
  </si>
  <si>
    <t>Prestación de servicios profesionales para apoyar a la Empresa Metro de Bogotá S.A. En el seguimiento del componente ambiental y el recibo de los predios requeridos para el Proyecto Primera Línea de Metro de Bogotá Tramo 1, para el sistema de servicio público urbano de transporte masivo de pasajeros de Bogotá.</t>
  </si>
  <si>
    <t>Contratar el apoyo al soporte técnico relacionado con los servicios tecnológicos de las soluciones de conectividad y telefonía utilizados en la Empresa Metro de Bogotá</t>
  </si>
  <si>
    <t>Adquisición de dotación de vestuario y calzado para los servidores de la Empresa Metro de Bogotá S.A</t>
  </si>
  <si>
    <t>Prestación de servicios profesionales para la gerencia de desarrollo urbano, inmobiliario e ingresos no tarifarios apoyando las actividades que se deriven de las estrategias de captura de valor en el marco de los programas sociales y ambientales de la primera línea del metro de Bogotá.</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</si>
  <si>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 y brindar apoyo en los diferentes temas contractuales que adelanta la subgerencia de gestión predial</t>
  </si>
  <si>
    <t>Prestar servicios profesionales a la Empresa Metro de Bogotá S.A. para realizar el seguimiento financiero del presupuesto, así como en la estructuración, seguimiento y revisión a las resoluciones de pago de compensaciones y control a la caja menor para la ejecución del Proyecto Primera Línea de Metro de Bogotá tramo 1, para el sistema de servicio público urbano de transporte masivo de pasajeros de Bogotá.</t>
  </si>
  <si>
    <t>Prestar los servicios profesionales de apoyo en la estructuración de las estrategias de captura de valor en el marco de los programas sociales y ambientales de la Primera línea del Metro de Bogotá.</t>
  </si>
  <si>
    <t>Prestación de servicios profesionales a la Empresa Metro de Bogotá S.A. para apoyar la supervisión y realizar el seguimiento a las actividades administrativas y financieras asociadas al plan de reasentamiento del Proyecto Primera Línea de Metro de Bogotá, para el sistema de servicio público urbano de transporte masivo de pasajeros de Bogotá</t>
  </si>
  <si>
    <t>Prestación de servicios profesionales a la Empresa Metro de Bogotá S.a. para apoyar la supervisión, hacer seguimiento y realizar informes, referentes a la gestión social y el reasentamiento de la población, en el desarrollo del proceso de adquisición predial por enajenación voluntaria y/o expropiación administrativa asociadas al Proyecto Primera Línea del Metro de Bogotá Tramo 1, para el sistema de servicio público urbano de transporte masivo de pasajeros de Bogotá</t>
  </si>
  <si>
    <t>Prestar servicios profesionales para apoyar el componente técnico de la Subgerencia de Gestión Predial</t>
  </si>
  <si>
    <t>Prestación de servicios profesionales para la gerencia de desarrollo urbano, inmobiliario e ingresos no tarifarios apoyando al observatorio de ocupación valor del suelo en el procesamiento y análisis de la información para las mediciones y estudios requeridos para cumplir con el programa pm_se_09 de la PLMB.</t>
  </si>
  <si>
    <t>Prestación de servicios profesionales para apoyar las actividades del componente financiero, derivadas del proceso de gestión socio predial de la Empresa Metro de Bogotá S.A.</t>
  </si>
  <si>
    <t>Prestar servicios profesionales a la gerencia de desarrollo urbano, inmobiliario e ingresos</t>
  </si>
  <si>
    <t>Prestación de servicios profesionales para apoyar los procesos de selección y los aspectos contractuales y administrativos requeridos por el proyecto PLMB.</t>
  </si>
  <si>
    <t>Prestación de servicios profesionales para apoyar a la EMB en la elaboración e implementación del Plan Institucional de Gestión Ambiental (PIGA) a cargo de la Gerencia Administrativa y de Abastecimiento y los diferentes instrumentos de control y seguimiento Ambiental Institucional de la PLMB</t>
  </si>
  <si>
    <t xml:space="preserve">Prestación de servicios profesionales en la Gerencia Administrativa y de Abastecimiento para el desarrollo de las actividades previstas en el PINAR y PGD adoptados por la EMB, brindando el apoyo técnico y metodológico en el proceso de gestión documental a la Empresa Metro de Bogotá S. A.
</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</si>
  <si>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</si>
  <si>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Prestación de servicios profesionales para la articulación y revisión en la preliquidación y liquidación de indemnizaciones y reconocimientos económicos asociados a la adquisición de predios e implementación del plan de reasentamiento del Proyecto Primera Línea de Metro de Bogotá tramo 1, para el sistema de servicio público urbano de transporte masivo de pasajeros de Bogotá.</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</si>
  <si>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</si>
  <si>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Prestación de servicios profesionales especializados a la Empresa Metro de Bogotá en la implementación, aplicación y difusión de la metodología BIM y en la gestión de la información técnica de los proyectos ferroviarios.</t>
  </si>
  <si>
    <t>Prestar servicios profesionales de apoyo a la Gerencia de Desarrollo Urbano, Inmobiliario e Ingresos no Tarifarios en la implementación de las medidas de compensación del Monumento a Los Héroes en el desarrollo del plan de participación ciudadana.</t>
  </si>
  <si>
    <t xml:space="preserve">Prestación de servicios profesionales especializados para la gestión de las actividades asociadas a las obras de la PLMB a carga de la Gerencia Ejecutiva de la Empresa Metro de Bogotá.	</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</si>
  <si>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</si>
  <si>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</si>
  <si>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 xml:space="preserve">	
Prestar servicios profesionales para apoyar estratégicamente el seguimiento a la administración del Convenio de Cofinanciación de la L2MB y al Convenio Interadministrativo suscrito entre la Secretaría Distrital de Hacienda - DDT y la Empresa Metro de Bogotá. Así como, las actividades financieras relacionadas con el proceso de licitación del contrato de concesión, contrato de interventoría, contrato de PMO, entre otros del
proyecto L2MB</t>
  </si>
  <si>
    <t>Prestación de servicios de apoyo a la Empresa Metro de Bogotá en la gestión documental derivada de la ejecución del proceso de adquisición predial y reasentamiento del proyecto Primera Línea de Metro de Bogotá Tramo 1, para el sistema de servicio público urbano de transporte masivo de pasajeros de Bogotá.</t>
  </si>
  <si>
    <t>Prestación de servicios profesionales para apoyar a la Empresa Metro de Bogotá S.A. En la revisión y seguimiento jurídico de las actuaciones administrativas relacionadas con la ejecución del plan de reasentamiento, asesorando a la subgerencia de gestión predial en los diferentes tramites asociados al saneamiento de los predios.</t>
  </si>
  <si>
    <t>Prestación de servicios profesionales para desarrollar las actividades técnicas relacionadas con los procesos de adquisición predial y el plan de reasentamiento adelantados por la subgerencia de gestión predial.</t>
  </si>
  <si>
    <t>Prestación de servicios de apoyo a la Empresa Metro de Bogotá en la gestión documental derivada de la ejecución del proceso de adquisición predial y reasentamiento del Proyecto Primera Línea de Metro de Bogotá Tramo 1, para el sistema de servicio público urbano de transporte masivo de pasajeros de Bogotá y apoyo en el manejo de la AZ de la subgerencia predial.</t>
  </si>
  <si>
    <t>Prestación de servicios profesionales para apoyar a la Empresa Metro de Bogotá S.A en la revisión y/o causación de las operaciones presupuestales, contables y tesorales, derivadas de la adquisición de predios e implementación del Plan de Reasentamiento del Proyecto Primera Línea de Metro de Bogotá, para el Sistema de Servicio Público Urbano de Transporte Masivo de Pasajeros de Bogotá</t>
  </si>
  <si>
    <t>Prestación de servicios de apoyo en la Empresa Metro de Bogotá en la revisión y depuración de la AZ digital de la subgerencia predial y proceso contractual, derivada de la ejecución del proceso de adquisición predial y reasentamiento del Proyecto Primera Línea de Metro de Bogotá Tramo 1, para el sistema de servicio público urbano de transporte masivo de pasajeros de Bogotá.</t>
  </si>
  <si>
    <t>Prestación de servicios profesionales apoyando en las actividades administrativas y gestionando temas asociados al plan de reasentamiento del Proyecto Primera Línea de Metro de Bogotá Tramo 1, para el sistema de servicio público urbano de transporte masivo de pasajeros de Bogotá.</t>
  </si>
  <si>
    <t>Prestación de servicios profesionales para el apoyo en el desarrollo de la gestión ambiental a la subgerencia de gestión social, ambiental y SST en el marco de la PLMB.</t>
  </si>
  <si>
    <t>Prestación de servicios profesionales para apoyar a la subgerencia de gestión predial en la gestión jurídica necesaria para el desarrollo del Proyecto Primera Linea del Metro de Bogotá Tramo 1.</t>
  </si>
  <si>
    <t>Prestar servicios profesionales a la Empresa Metro de Bogotá S.A., en el traslado de redes, para apoyar las gestiones que deba adelantar la subgerencia TAR incluidas las gestiones asociadas al traslado de redes a cargo de la concesión.</t>
  </si>
  <si>
    <t>Prestación de servicios profesionales para apoyar a la empresa metro de Bogotá en el desarrollo en las actividades técnicas encaminadas a la obtención de la titularidad y disponibilidad de los predios, áreas o suelos que correspondan al espacio público requerido en el marco de la ejecución del Proyecto Primera Línea del Metro de Bogotá Tramo 1, para el sistema del servicio público, urbano de transporte masivo de pasajeros de Bogotá.</t>
  </si>
  <si>
    <t>Prestación de servicios profesionales para apoyar a la Gerencia Ejecutiva PLMB (GE PLMB) en la atención de peticiones, quejas, reclamos, solicitudes y requerimientos (PQRSD).</t>
  </si>
  <si>
    <t>063 de 2024</t>
  </si>
  <si>
    <t>067 de 2024</t>
  </si>
  <si>
    <t>Prestación de servicios profesionales para apoyar el seguimiento a la gestión de los componentes arqueológicos del Proyecto de La PLMB.</t>
  </si>
  <si>
    <t>Prestación de servicios profesionales para apoyar la gestión de la subgerencia de construcción e infraestructura en las diferentes actividades de obra de la PLMB a cargo del área.</t>
  </si>
  <si>
    <t>Unión Temporal Corredores Bogotá-2023</t>
  </si>
  <si>
    <t>Seguridad Ram Ltda</t>
  </si>
  <si>
    <t>Gina Astrid Salazar Landinez</t>
  </si>
  <si>
    <t>Technology World Group S.A.S</t>
  </si>
  <si>
    <t>PC_COM SA</t>
  </si>
  <si>
    <t>Andrés de Jesús Escobar Uribe</t>
  </si>
  <si>
    <t>Visatel de Colombia S.A.S.</t>
  </si>
  <si>
    <t>María Liliana Ortega Alvarez</t>
  </si>
  <si>
    <t>Miguel Angel Gonzalez Torres</t>
  </si>
  <si>
    <t>Clara María Plazas Moreno</t>
  </si>
  <si>
    <t>Unión Temporal Outsourcing GIAF</t>
  </si>
  <si>
    <t>Controles Empresariales S.A.S</t>
  </si>
  <si>
    <t>Oscar Joaquin Villamizarr Diaz</t>
  </si>
  <si>
    <t>Universidad Nacional de Colombia</t>
  </si>
  <si>
    <t>Daniel Felipe Sosa Bedoya</t>
  </si>
  <si>
    <t>Analítica SAS</t>
  </si>
  <si>
    <t>Carlos Alirio Mosquera Ibarguen</t>
  </si>
  <si>
    <t>Angie Lorena Sánchez Veloza</t>
  </si>
  <si>
    <t>ZUE S.A.S</t>
  </si>
  <si>
    <t>Yenny Alejandra Granados Cristancho</t>
  </si>
  <si>
    <t>Angie Lorena Perez Clavijo</t>
  </si>
  <si>
    <t>Claudia Lucia Pabon Gutierrez</t>
  </si>
  <si>
    <t xml:space="preserve">Luis German Viscaino Sabogal </t>
  </si>
  <si>
    <t>Diana Paola Martinez Cardozo</t>
  </si>
  <si>
    <t xml:space="preserve">	Margarita Mariño</t>
  </si>
  <si>
    <t>Edgar Alexander Amaya Vásquez</t>
  </si>
  <si>
    <t>Sandra Carolina Castaño Vélez</t>
  </si>
  <si>
    <t>Jaime Ernesto Vargas Vargas</t>
  </si>
  <si>
    <t>Juan Pablo Vargas Gutierrez</t>
  </si>
  <si>
    <t>Edwin Andrés Martínez Tinjacá</t>
  </si>
  <si>
    <t>María Alejandra Páez Guerrero</t>
  </si>
  <si>
    <t xml:space="preserve">	Jaiber Giovanny ibanez Angarita</t>
  </si>
  <si>
    <t>D GERARD M G S.A.S</t>
  </si>
  <si>
    <t>Jinna Paola León Wesso</t>
  </si>
  <si>
    <t>William Alexander Sanabria Cupajita</t>
  </si>
  <si>
    <t>Luis Fabián Ramos Barrera</t>
  </si>
  <si>
    <t>Cesar Augusto Cruz Calderón</t>
  </si>
  <si>
    <t>Luz Francia Álvarez Martínez</t>
  </si>
  <si>
    <t>Rodolfo Ramon Reyes Garcés</t>
  </si>
  <si>
    <t>Mónica Pilar Parra Gómez</t>
  </si>
  <si>
    <t>Juan Fernando Herrera Garcia</t>
  </si>
  <si>
    <t>Luis Javier Bautista Méndez</t>
  </si>
  <si>
    <t>Ricardo Ferrerira Moreno</t>
  </si>
  <si>
    <t>Tania Camila Aguilar Mendieta</t>
  </si>
  <si>
    <t>Erika Ximena Velasco Piñeros</t>
  </si>
  <si>
    <t>Angela Paola Nieto Becerra</t>
  </si>
  <si>
    <t>Didier Mauricio Hurtado Collazos</t>
  </si>
  <si>
    <t>Melissa Alexandra Sánchez Zornosa</t>
  </si>
  <si>
    <t>Daniel Esteban Silva Vayona</t>
  </si>
  <si>
    <t>Leonardo Andrés Santana Caballero</t>
  </si>
  <si>
    <t>Raúl Alejandro González Pineda</t>
  </si>
  <si>
    <t>Juan Tomas Chaves Sanchez</t>
  </si>
  <si>
    <t>Harold Stik Gómez Gómez</t>
  </si>
  <si>
    <t>Diana Cecilia Gálvez Roa</t>
  </si>
  <si>
    <t>Marly Yanir Daza Zea</t>
  </si>
  <si>
    <t>Iván Eduardo Cassiani Gutiérrez</t>
  </si>
  <si>
    <t>Daniela Alejandra Rubiano Vidal</t>
  </si>
  <si>
    <t>Adriana Marcela Fernández Rodriguez</t>
  </si>
  <si>
    <t>Lizeth Fernanda Salguero Arredondo</t>
  </si>
  <si>
    <t>Heidi Dayan Alvarado</t>
  </si>
  <si>
    <t>BDO AUDIT SAS</t>
  </si>
  <si>
    <t>Daisha Janeth Cárdenas Sánchez</t>
  </si>
  <si>
    <t>Oscar Andrés Acosta Vera</t>
  </si>
  <si>
    <t>Evelyn Yaneth Rodriguez Morales</t>
  </si>
  <si>
    <t>Kathy Juliet Castañeda Ramos</t>
  </si>
  <si>
    <t>Juan Sebastián Gomez Sánchez</t>
  </si>
  <si>
    <t>Laura Camila Guavita Perdomo</t>
  </si>
  <si>
    <t>Diana Cristina Villada Orozco</t>
  </si>
  <si>
    <t>Otto Fernando Ruidiaz Alvarado</t>
  </si>
  <si>
    <t>Johanna Elizabeth Triana Henao</t>
  </si>
  <si>
    <t>Andrés Miguel Padilla Galvis</t>
  </si>
  <si>
    <t>Elina Lucia Juris Bula</t>
  </si>
  <si>
    <t>Ivan Rodrigo Gomez Maldonado</t>
  </si>
  <si>
    <t>Nicolas Enrique Baez Baez</t>
  </si>
  <si>
    <t>https://community.secop.gov.co/Public/Tendering/OpportunityDetail/Index?noticeUID=CO1.NTC.5315817</t>
  </si>
  <si>
    <t>https://community.secop.gov.co/Public/Tendering/OpportunityDetail/Index?noticeUID=CO1.NTC.5448340</t>
  </si>
  <si>
    <t>https://community.secop.gov.co/Public/Tendering/OpportunityDetail/Index?noticeUID=CO1.NTC.5548707</t>
  </si>
  <si>
    <t>https://www.colombiacompra.gov.co/tienda-virtual-del-estado-colombiano/ordenes-compra/124500</t>
  </si>
  <si>
    <t>https://www.colombiacompra.gov.co/tienda-virtual-del-estado-colombiano/ordenes-compra/124501</t>
  </si>
  <si>
    <t>https://community.secop.gov.co/Public/Tendering/OpportunityDetail/Index?noticeUID=CO1.NTC.5558466</t>
  </si>
  <si>
    <t>https://community.secop.gov.co/Public/Tendering/OpportunityDetail/Index?noticeUID=CO1.NTC.5714100</t>
  </si>
  <si>
    <t>https://community.secop.gov.co/Public/Tendering/OpportunityDetail/Index?noticeUID=CO1.NTC.5714359</t>
  </si>
  <si>
    <t>https://community.secop.gov.co/Public/Tendering/OpportunityDetail/Index?noticeUID=CO1.NTC.5722013</t>
  </si>
  <si>
    <t>https://community.secop.gov.co/Public/Tendering/OpportunityDetail/Index?noticeUID=CO1.NTC.5774990</t>
  </si>
  <si>
    <t>https://www.colombiacompra.gov.co/tienda-virtual-del-estado-colombiano/ordenes-compra/124952</t>
  </si>
  <si>
    <t>https://www.colombiacompra.gov.co/tienda-virtual-del-estado-colombiano/ordenes-compra/125112</t>
  </si>
  <si>
    <t>https://community.secop.gov.co/Public/Tendering/OpportunityDetail/Index?noticeUID=CO1.NTC.5844432</t>
  </si>
  <si>
    <t>https://community.secop.gov.co/Public/Tendering/OpportunityDetail/Index?noticeUID=CO1.NTC.5941631</t>
  </si>
  <si>
    <t>https://community.secop.gov.co/Public/Tendering/OpportunityDetail/Index?noticeUID=CO1.NTC.5867119</t>
  </si>
  <si>
    <t>https://community.secop.gov.co/Public/Tendering/OpportunityDetail/Index?noticeUID=CO1.NTC.5898939</t>
  </si>
  <si>
    <t>https://community.secop.gov.co/Public/Tendering/OpportunityDetail/Index?noticeUID=CO1.NTC.5889354</t>
  </si>
  <si>
    <t>https://community.secop.gov.co/Public/Tendering/OpportunityDetail/Index?noticeUID=CO1.NTC.5898036</t>
  </si>
  <si>
    <t>https://community.secop.gov.co/Public/Tendering/OpportunityDetail/Index?noticeUID=CO1.NTC.5901165</t>
  </si>
  <si>
    <t>https://community.secop.gov.co/Public/Tendering/OpportunityDetail/Index?noticeUID=CO1.NTC.5919081</t>
  </si>
  <si>
    <t>https://community.secop.gov.co/Public/Tendering/OpportunityDetail/Index?noticeUID=CO1.NTC.5925674</t>
  </si>
  <si>
    <t>https://community.secop.gov.co/Public/Tendering/OpportunityDetail/Index?noticeUID=CO1.NTC.5925873</t>
  </si>
  <si>
    <t>https://community.secop.gov.co/Public/Tendering/OpportunityDetail/Index?noticeUID=CO1.NTC.5929609</t>
  </si>
  <si>
    <t>https://community.secop.gov.co/Public/Tendering/OpportunityDetail/Index?noticeUID=CO1.NTC.5939991</t>
  </si>
  <si>
    <t>https://community.secop.gov.co/Public/Tendering/OpportunityDetail/Index?noticeUID=CO1.NTC.5946671</t>
  </si>
  <si>
    <t>https://community.secop.gov.co/Public/Tendering/OpportunityDetail/Index?noticeUID=CO1.NTC.5933956</t>
  </si>
  <si>
    <t>https://community.secop.gov.co/Public/Tendering/OpportunityDetail/Index?noticeUID=CO1.NTC.5945266</t>
  </si>
  <si>
    <t>https://community.secop.gov.co/Public/Tendering/OpportunityDetail/Index?noticeUID=CO1.NTC.5938601</t>
  </si>
  <si>
    <t>https://community.secop.gov.co/Public/Tendering/OpportunityDetail/Index?noticeUID=CO1.NTC.5947297</t>
  </si>
  <si>
    <t>https://community.secop.gov.co/Public/Tendering/OpportunityDetail/Index?noticeUID=CO1.NTC.5947732</t>
  </si>
  <si>
    <t>https://community.secop.gov.co/Public/Tendering/OpportunityDetail/Index?noticeUID=CO1.NTC.5951704</t>
  </si>
  <si>
    <t>https://community.secop.gov.co/Public/Tendering/OpportunityDetail/Index?noticeUID=CO1.NTC.5991115</t>
  </si>
  <si>
    <t>https://community.secop.gov.co/Public/Tendering/OpportunityDetail/Index?noticeUID=CO1.NTC.5968305</t>
  </si>
  <si>
    <t>https://community.secop.gov.co/Public/Tendering/OpportunityDetail/Index?noticeUID=CO1.NTC.5971029</t>
  </si>
  <si>
    <t>https://community.secop.gov.co/Public/Tendering/OpportunityDetail/Index?noticeUID=CO1.NTC.5970952</t>
  </si>
  <si>
    <t>https://community.secop.gov.co/Public/Tendering/OpportunityDetail/Index?noticeUID=CO1.NTC.5975503</t>
  </si>
  <si>
    <t>https://community.secop.gov.co/Public/Tendering/OpportunityDetail/Index?noticeUID=CO1.NTC.5981721</t>
  </si>
  <si>
    <t>https://community.secop.gov.co/Public/Tendering/OpportunityDetail/Index?noticeUID=CO1.NTC.5988673</t>
  </si>
  <si>
    <t>https://community.secop.gov.co/Public/Tendering/OpportunityDetail/Index?noticeUID=CO1.NTC.5990404</t>
  </si>
  <si>
    <t>https://community.secop.gov.co/Public/Tendering/OpportunityDetail/Index?noticeUID=CO1.NTC.5989395</t>
  </si>
  <si>
    <t>https://community.secop.gov.co/Public/Tendering/OpportunityDetail/Index?noticeUID=CO1.NTC.6007334</t>
  </si>
  <si>
    <t>https://community.secop.gov.co/Public/Tendering/OpportunityDetail/Index?noticeUID=CO1.NTC.6052555</t>
  </si>
  <si>
    <t>https://community.secop.gov.co/Public/Tendering/OpportunityDetail/Index?noticeUID=CO1.NTC.5989355</t>
  </si>
  <si>
    <t>https://community.secop.gov.co/Public/Tendering/OpportunityDetail/Index?noticeUID=CO1.NTC.6012152</t>
  </si>
  <si>
    <t>https://community.secop.gov.co/Public/Tendering/OpportunityDetail/Index?noticeUID=CO1.NTC.5999310</t>
  </si>
  <si>
    <t>https://community.secop.gov.co/Public/Tendering/OpportunityDetail/Index?noticeUID=CO1.NTC.5998057</t>
  </si>
  <si>
    <t>https://community.secop.gov.co/Public/Tendering/OpportunityDetail/Index?noticeUID=CO1.NTC.6007321</t>
  </si>
  <si>
    <t>https://community.secop.gov.co/Public/Tendering/OpportunityDetail/Index?noticeUID=CO1.NTC.6007222</t>
  </si>
  <si>
    <t>https://community.secop.gov.co/Public/Tendering/OpportunityDetail/Index?noticeUID=CO1.NTC.6012324</t>
  </si>
  <si>
    <t>https://community.secop.gov.co/Public/Tendering/OpportunityDetail/Index?noticeUID=CO1.NTC.6019647</t>
  </si>
  <si>
    <t>https://community.secop.gov.co/Public/Tendering/OpportunityDetail/Index?noticeUID=CO1.NTC.6027944</t>
  </si>
  <si>
    <t>https://community.secop.gov.co/Public/Tendering/OpportunityDetail/Index?noticeUID=CO1.NTC.6025651</t>
  </si>
  <si>
    <t>https://community.secop.gov.co/Public/Tendering/OpportunityDetail/Index?noticeUID=CO1.NTC.6025852</t>
  </si>
  <si>
    <t>https://community.secop.gov.co/Public/Tendering/OpportunityDetail/Index?noticeUID=CO1.NTC.6038910</t>
  </si>
  <si>
    <t>https://community.secop.gov.co/Public/Tendering/OpportunityDetail/Index?noticeUID=CO1.NTC.6031581</t>
  </si>
  <si>
    <t>https://community.secop.gov.co/Public/Tendering/OpportunityDetail/Index?noticeUID=CO1.NTC.6027861</t>
  </si>
  <si>
    <t>https://community.secop.gov.co/Public/Tendering/OpportunityDetail/Index?noticeUID=CO1.NTC.6031796</t>
  </si>
  <si>
    <t>https://community.secop.gov.co/Public/Tendering/OpportunityDetail/Index?noticeUID=CO1.NTC.6031112</t>
  </si>
  <si>
    <t>https://community.secop.gov.co/Public/Tendering/OpportunityDetail/Index?noticeUID=CO1.NTC.6034312</t>
  </si>
  <si>
    <t>https://community.secop.gov.co/Public/Tendering/OpportunityDetail/Index?noticeUID=CO1.NTC.6034116</t>
  </si>
  <si>
    <t>https://community.secop.gov.co/Public/Tendering/OpportunityDetail/Index?noticeUID=CO1.NTC.6034302</t>
  </si>
  <si>
    <t>https://community.secop.gov.co/Public/Tendering/OpportunityDetail/Index?noticeUID=CO1.NTC.6034182</t>
  </si>
  <si>
    <t>https://community.secop.gov.co/Public/Tendering/OpportunityDetail/Index?noticeUID=CO1.NTC.6055782</t>
  </si>
  <si>
    <t>https://community.secop.gov.co/Public/Tendering/OpportunityDetail/Index?noticeUID=CO1.NTC.6056833</t>
  </si>
  <si>
    <t>https://community.secop.gov.co/Public/Tendering/OpportunityDetail/Index?noticeUID=CO1.NTC.6056907</t>
  </si>
  <si>
    <t>https://community.secop.gov.co/Public/Tendering/OpportunityDetail/Index?noticeUID=CO1.NTC.6085900</t>
  </si>
  <si>
    <t>https://community.secop.gov.co/Public/Tendering/OpportunityDetail/Index?noticeUID=CO1.NTC.6096194</t>
  </si>
  <si>
    <t>https://community.secop.gov.co/Public/Tendering/OpportunityDetail/Index?noticeUID=CO1.NTC.6084579</t>
  </si>
  <si>
    <t>https://community.secop.gov.co/Public/Tendering/OpportunityDetail/Index?noticeUID=CO1.NTC.6068903</t>
  </si>
  <si>
    <t>https://community.secop.gov.co/Public/Tendering/OpportunityDetail/Index?noticeUID=CO1.NTC.6088226</t>
  </si>
  <si>
    <t>https://community.secop.gov.co/Public/Tendering/OpportunityDetail/Index?noticeUID=CO1.NTC.6095145</t>
  </si>
  <si>
    <t>https://community.secop.gov.co/Public/Tendering/OpportunityDetail/Index?noticeUID=CO1.NTC.6098032</t>
  </si>
  <si>
    <t>https://community.secop.gov.co/Public/Tendering/OpportunityDetail/Index?noticeUID=CO1.NTC.6097852</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</si>
  <si>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</si>
  <si>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Contratar los seguros que amparen los intereses patrimoniales actuales y futuros, así como los bienes de propiedad de la Empresa Metro de Bogotá S.A., que estén bajo su responsabilidad y custodia y, aquellos que sean adquiridos para desarrollar las funciones inherentes a su actividad y cualquier otra póliza de seguros que requiera la entidad en el desarrollo de su actividad.</t>
  </si>
  <si>
    <t>Prestación de servicios profesionales para apoyar a la Empresa Metro de Bogotá S.A en la preliquidación y liquidación de indemnizaciones y reconocimientos económicos asociados a la adquisición de predios e implementación del plan de reasentamiento del Proyecto Primera Línea de Metro de Bogotá Tramo 1, para el sistema de servicio público urbano de transporte masivo de pasajeros de Bogotá.</t>
  </si>
  <si>
    <t>Prestación de servicios profesionales para apoyar a la Empresa Metro de Bogotá S.A en la preliquidación y liquidación de indemnizaciones y reconocimientos económicos asociados a la adquisición de predios e implementación del plan de reasentamiento del Proyecto Primera Línea de Metro de Bogotá tramo 1, para el sistema de servicio público urbano de transporte masivo de pasajeros de Bogotá</t>
  </si>
  <si>
    <t>Prestación de servicios profesionales para apoyar a la Gerencia de Comunicaciones Ciudadanía y Cultura en las distintas acciones operativas en los canales de comunicación que permitan socializar la implementación de la Primera Línea del Metro de Bogotá.</t>
  </si>
  <si>
    <t>Prestación de servicios profesionales para apoyar a la empresa metro de Bogotá S.A. En el seguimiento de las diferentes actuaciones administrativas y jurídicas asociadas al proceso de adquisición predial y su articulación con el componente social y técnico para la gestión integral del Proyecto Primera Línea de Metro De Bogotá tramo 1, para el sistema de servicio público urbano de transporte masivo de pasajeros de Bogotá.</t>
  </si>
  <si>
    <t>Prestación de servicios de apoyo a la Gerencia de Comunicaciones Ciudadanía y Cultura para el adecuado registro audiovisual de los avances de la implementación de la Primera Línea del Metro de Bogotá.</t>
  </si>
  <si>
    <t>Compra de llantas para los vehículos propios de la Empresa Metro de Bogotá S.A</t>
  </si>
  <si>
    <t>Prestación de servicios profesionales a la Empresa Metro de Bogotá S.A. en el acompañamiento jurídico-financiero relacionado con la planeación, estructuración y ejecución de los mecanismos e instrumentos de financiación; así como la revisión y/o análisis a las operaciones de crédito público y el apoyo en la etapa de selección de los contratos relacionados con el proyecto L2MB, en el marco de las funciones que se encuentran asignadas a la Gerencia Financiera.</t>
  </si>
  <si>
    <t>Renovar el licenciamiento del software de planificación de transporte EMME de propiedad de la empresa metro de Bogotá S.A., lo cual incluye los servicios de soportes y mantenimiento.</t>
  </si>
  <si>
    <t>Prestación de Servicios profesionales a la gestión interna de los pagos derivados de la adquisición predial, en el marco de las obligaciones administrativas, presupuestales y de autorización de pago, asociadas al Proceso de Adquisición Predial y Reasentamiento del Proyecto Primera Línea de Metro de Bogotá, para el Sistema de Servicio Público Urbano de Transporte Masivo de Pasajeros de Bogotá.</t>
  </si>
  <si>
    <t>Prestación de servicios profesionales para apoyar el seguimiento del componente de Seguridad y Salud en el Trabajo, para el proyecto de la PLMB.</t>
  </si>
  <si>
    <t>Prestación de servicios jurídicos especializados para asesorar a la empresa Metro de Bogotá S.A. en la gestión y administración de los espacios públicos y en asuntos urbanísticos asociados a los proyectos de la primera línea de metro de Bogotá - PLMB y la línea 2 del metro de Bogotá - L2MB, así como la elaboración, revisión y/o ajuste de la normatividad que se requiera en la materia.</t>
  </si>
  <si>
    <t>Prestación de servicios profesionales para apoyar la gestión social y de convivencia en torno al proyecto de la PLMB.</t>
  </si>
  <si>
    <t>Prestación de servicios para la realización de los exámenes médicos ocupacionales de ingreso, periódicos y de egreso a los servidores públicos de la Empresa Metro de Bogotá S.A</t>
  </si>
  <si>
    <t>Prestación de servicios profesionales para apoyar las actividades de gestión social para el impulso a las acciones de articulación interinstitucional para la sostenibilidad económica del comercio para el proyecto de la PLMB.</t>
  </si>
  <si>
    <t>Prestación de servicios de apoyo a la Empresa Metro de Bogotá en la gestión documental derivada de la ejecución del proceso de adquisición predial y reasentamiento del proyecto Primera Línea de Metro de Bogotá Tramo 1, para el sistema de servicio público urbano de transporte masivo de pasajeros de Bogotá</t>
  </si>
  <si>
    <t>Prestación de servicios profesionales para apoyar las actividades de seguimiento, planeación y control de los procesos cuantitativos requeridos por el proyecto de la PLMB.</t>
  </si>
  <si>
    <t>Prestación de servicios profesionales para apoyar a la Empresa Metro de Bogotá S.A en la preliquidación y liquidación de indemnizaciones y reconocimientos económicos asociados a la adquisición de predios e implementación del plan de reasentamiento del proyecto Primera Línea de Metro de Bogotá Tramo 1, para el sistema de servicio público urbano de transporte masivo de pasajeros de Bogotá</t>
  </si>
  <si>
    <t>Prestación de servicios de apoyo a la Empresa Metro de Bogotá en la gestión documental derivada de la ejecución del proceso de adquisición predial y reasentamiento del Proyecto Primera Línea de Metro de Bogotá tramo 1, para el sistema de servicio público urbano de transporte masivo de pasajeros de Bogotá</t>
  </si>
  <si>
    <t>Prestar servicios de apoyo a la Empresa Metro de Bogotá S.A para adelantar ante las oficinas de registro e instrumentos públicos y ante la superintendencia de notariado y registro todos los tramites inherentes al proceso de adquisición predial por enajenación voluntaria, expropiación administrativa y judicial en los asuntos asociados al proyecto primera línea del Metro de Bogotá tramo 1, para el sistema de servicio público urbano de transporte masivo de pasajeros de Bogotá</t>
  </si>
  <si>
    <t>Prestación de servicios de apoyo a la Empresa Metro de Bogotá en la gestión documental derivada de la ejecución del proceso de adquisición predial y reasentamiento del proyecto Primera Línea de Metro de Bogotá tramo 1, para el sistema de servicio público urbano de transporte masivo de pasajeros de Bogotá</t>
  </si>
  <si>
    <t>Prestación de servicios profesionales para apoyar a la empresa metro de Bogotá S.A. en el seguimiento a las actividades administrativas y financieras derivadas del proceso de adquisición predial y reasentamiento del proyecto Primera Línea de Metro de Bogotá Tramo 1, para el sistema de servicio público urbano de transporte masivo de pasajeros de Bogotá</t>
  </si>
  <si>
    <t>Prestación de servicios de apoyo a la gestión en la organización y administración de los expedientes contractuales, así como en la gestión de información a cargo del equipo de compras de la Gerencia Administrativa y de Abastecimiento de la Empresa Metro de Bogotá S. A</t>
  </si>
  <si>
    <t>Prestación de servicios profesionales para apoyar a la Empresa Metro de Bogotá S.A. En la revisión, elaboración y estructuración en los procesos catastrales utilizando las herramientas propias de sistemas de información geográfica, así mismo apoyar en el desarrollo de las actividades técnicas que requiera la subgerencia de gestión predial, necesarias para el desarrollo del Proyecto Primera Línea de Metro de Bogotá Tramo 1, para el sistema de servicio público urbano de transporte masivo de pasajeros de Bogotá.</t>
  </si>
  <si>
    <t>Prestación de servicios profesionales para apoyar a la empresa metro de Bogotá S.A en la gestión social requerida para la implementación del plan de reasentamiento del proyecto Primera Línea de Metro de Bogotá Tramo 1, para el sistema de servicio público urbano de transporte masivo de pasajeros de Bogotá</t>
  </si>
  <si>
    <t>Prestar servicios profesionales a la empresa Metro de Bogotá S.A., en el traslado de redes, para apoyar las gestiones que deba adelantar la subgerencia TAR incluidas las gestiones asociadas al traslado de redes a cargo de la concesión</t>
  </si>
  <si>
    <t>Prestación de servicios profesionales para apoyar a la Empresa Metro de Bogotá S.A en la gestión social requerida para la implementación del plan de reasentamiento del Proyecto Primera Línea de Metro de Bogotá tramo 1, para el sistema de servicio público urbano de transporte masivo de pasajeros de Bogotá.</t>
  </si>
  <si>
    <t>Prestación de servicios profesionales para apoyar a la Empresa Metro de Bogotá S.A. En el seguimiento de las diferentes actuaciones administrativas y jurídicas asociadas al proceso de adquisición predial y su articulación con el componente social y técnico para la gestión integral del Proyecto Primera Línea de Metro de Bogotá Tramo 1, para el sistema de servicio público urbano de transporte masivo de pasajeros de Bogotá.</t>
  </si>
  <si>
    <t>Suscripción a Sistemas de Información Gerencial Actualizado (SIGA) que sirva de soporte para la implementación y operación del Observatorio de Ocupación y Valor del Suelo salvaguarda PM_SE_09 de la PLMB</t>
  </si>
  <si>
    <t>Prestación de servicios profesionales para apoyar a la Empresa Metro de Bogotá S.A en la gestión social requerida para la implementación del plan de reasentamiento del proyecto primera línea de metro de Bogotá Tramo 1, para el sistema de servicio público urbano de transporte masivo de pasajeros de Bogotá.</t>
  </si>
  <si>
    <t>Prestación de servicios profesionales para apoyar a la empresa metro de Bogotá S.A. en el seguimiento de las diferentes actuaciones administrativas y jurídicas asociadas al proceso de adquisición predial y su articulación con el componente social y técnico para la gestión integral del Proyecto Primera Línea de Metro de Bogotá tramo 1, para el sistema de servicio público urbano de transporte masivo de pasajeros de Bogotá.</t>
  </si>
  <si>
    <t>Prestación de servicios profesionales para apoyar, gestionar y asesorar a la Empresa Metro de Bogotá S.A en la implementación del plan de reasentamiento del Proyecto Primera Línea de Metro de Bogotá tramo 1, que involucre a las unidades sociales que requieran acompañamiento inmobiliario para el traslado y/o reposición de vivienda y locales por la adquisición de predios, para el sistema de servicio público urbano de transporte masivo de pasajeros de Bogotá.</t>
  </si>
  <si>
    <t>Prestar servicios profesionales en los aspectos técnicos relacionados con los procesos de adquisición predial y el plan de reasentamiento adelantados por la Empresa Metro de Bogotá S.A.</t>
  </si>
  <si>
    <t>Prestación de servicios profesionales para apoyar a la Empresa Metro de Bogotá S.A en la gestión social requerida para la implementación del plan de reasentamiento del Proyecto Primera Línea de Metro De Bogotá tramo 1, para el sistema de servicio público urbano de transporte masivo de pasajeros de Bogotá.</t>
  </si>
  <si>
    <t>Prestación de servicios profesionales especializados para realizar el apoyo al seguimiento al Contrato de Concesión a cargo de la Gerencia Ejecutiva y apoyo a la supervisión al Contrato de la Interventoría de la PLMB T1</t>
  </si>
  <si>
    <t>Prestación de servicios profesionales para apoyar a la empresa Metro de Bogotá S.A. en la revisión de los avalúos comerciales de los inmuebles necesarios para el desarrollo del proyecto Primera Línea de Metro de Bogotá Tramo 1, para el sistema de servicio público urbano de transporte masivo de pasajeros de Bogotá</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</si>
  <si>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</si>
  <si>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Prestación de servicios profesionales para apoyar a la Gerencia de Comunicaciones Ciudadanía y Cultura en la gestión de atención a la ciudadanía y sus PQRSD y de sector público en el marco de la implementación de la Primera Línea del Metro de Bogotá</t>
  </si>
  <si>
    <t>Prestación de servicios para apoyo a la gestión administrativa para el seguimiento del Contrato de Concesión y Contrato de Interventoría de la PLMB T1, a cargo de la Gerencia Ejecutiva.</t>
  </si>
  <si>
    <t>Prestar los servicios profesionales especializados para apoyar las labores de defensa judicial para la PLMB T1 y seguimiento de los procesos asignados</t>
  </si>
  <si>
    <t>Prestar los servicios profesionales para apoyar y asistir a la Gerencia Financiera de la EMB en las actividades relacionadas con el seguimiento, control y ejecución de los contratos de encargo Fiduciario para la PLMB, el Patrimonio autónomo ML1 en donde EMB es Beneficiario, así como en las actividades de estructuración y desarrollo del Proceso de selección del Encargo Fiduciario para L2MB</t>
  </si>
  <si>
    <t>Prestación de servicios profesionales para apoyar a la Empresa Metro de Bogotá S.A en la preliquidación y liquidación de indemnizaciones y reconocimientos económicos asociados a la adquisición de predios e implementación del plan de reasentamiento del Proyecto Primera Línea de Metro de Bogotá Tramo 1, para el sistema de servicio público urbano de transporte masivo de pasajeros de Bogotá</t>
  </si>
  <si>
    <t>Prestación de servicios profesionales para apoyar la estructuración de los contratos ejecutados por esta dependencia, así como el seguimiento financiero de los contratos con el fin de garantizar la adecuada implementación de estos.</t>
  </si>
  <si>
    <t>Prestación de servicios profesionales para apoyar al seguimiento y revisión en los frentes de obra del proyecto PLMB</t>
  </si>
  <si>
    <t>Prestar servicios profesionales para apoyar a la Empresa Metro de Bogotá S. A. en el manejo de las relaciones interinstitucionales y públicas, así como con los distintos actores que tienen relación con la Empresa.</t>
  </si>
  <si>
    <t>Prestar los servicios de apoyo logístico para la ejecución de actividades previstas en el Plan de Bienestar e Incentivos y de Seguridad y Salud en el Trabajo de la Empresa Metro de Bogotá</t>
  </si>
  <si>
    <t>Adquisición de licencias Microsoft para el correcto desarrollo de las actividades de la empresa metro de Bogotá S.A.</t>
  </si>
  <si>
    <t>Contratar el servicio de arrendamiento, traslado, instalación, configuración, puesta en marcha, administración y adquisición de accesorios tecnológicos y periféricos que se requieran para la operación y funcionamiento en la infraestructura tecnológica de la EMB S.A.</t>
  </si>
  <si>
    <t>Prestación del servicio de recarga de extintores.</t>
  </si>
  <si>
    <t>Prestar servicios profesionales a la EMPRESA Metro de Bogotá S.A., apoyando en el control de legalidad de los documentos y trámites a cargo de la gerencia general y en el seguimiento legal al proyecto PLMB.</t>
  </si>
  <si>
    <t>Contratar a título de arrendamiento los inmuebles dotados para el funcionamiento de la sede de la Empresa Metro de Bogotá S.A</t>
  </si>
  <si>
    <t>Aunar esfuerzos técnicos, administrativos y económicos para el desarrollo integral de la expansión del sistema de transporte público metroferroviario en el distrito capital de Bogotá y en el municipio de Soacha, enfocados en la estructuración, contratación y ejecución, en el marco de las misiones, funciones y fines institucionales</t>
  </si>
  <si>
    <t>Prestación del servicio de mantenimiento preventivo y/o correctivo a todo costo, incluyendo la mano de obra y el suministro de repuestos y accesorios nuevos y originales para los vehículos de la Empresa Metro de Bogotá S.A.</t>
  </si>
  <si>
    <t>Prestación de servicios profesionales especializados para la acción influyente y decidida en el mejoramiento de la gestión de seguridad y salud en el trabajo (SST) para el proyecto de la Primera Línea del Metro de Bogotá.</t>
  </si>
  <si>
    <t>Renovar el licenciamiento Vissim y Viswalk de propiedad de la Empresa Metro de Bogotá S.A., lo cual incluye los servicios de soporte y mantenimiento.</t>
  </si>
  <si>
    <t>Prestación de servicios profesionales para apoyar a la Gerencia Administrativa y de Abastecimiento en las actividades requeridas para el cumplimiento de los diferentes planes del proceso de gestión del talento humano.</t>
  </si>
  <si>
    <t xml:space="preserve">Prestar servicios profesionales de apoyo en la gestión de las estrategias orientadas a la Captura de Valor en el marco de los programas sociales y ambientales de la primera línea del Metro de Bogotá. </t>
  </si>
  <si>
    <t>Prestación de servicios profesionales para la Gerencia de Desarrollo Urbano, Inmobiliario e Ingresos no tarifarios apoyando al Observatorio de Ocupación y Valor del Suelo en la gestión con entidades para la consecución de información, requerida para la implementación del observatorio y aplicación del modelo de difusión para cumplir con el programa PM_SE_09 de la PLMB.</t>
  </si>
  <si>
    <t>Aunar esfuerzos técnicos, administrativos y logísticos entre la Empresa Metro de Bogotá S.A. y la Secretaría Distrital de Seguridad, Convivencia y Justicia para la coordinación del traslado y/o reubicación de puntos existentes del sistema de videovigilancia del Distrito Capital, en el marco del desarrollo del proyecto Primera Línea del Metro de Bogotá-PLMB a cargo de la Empresa Metro de Bogotá S.A</t>
  </si>
  <si>
    <t>Prestar servicios profesionales para apoyar la implementación del sistema de la gestión documental del proyecto PLMB T1 y su adecuada articulación con el sistema ACONEX - PMO y el sistema de gestión documental de la empresa</t>
  </si>
  <si>
    <t xml:space="preserve">	
Prestar servicios profesionales de apoyo a la gestión de la entidad en las actividades de seguimiento y soporte técnico necesario para la consecución de objetivos internos de la Empresa Metro de Bogotá y su Gerencia de Desarrollo Urbano, Inmobiliario e Ingresos No Tarifarios en el marco de los programas sociales y ambientales de la Primera Línea del Metro de Bogotá.</t>
  </si>
  <si>
    <t>Consultoría para realizar un diagnóstico de la percepción de los habitantes de las áreas de influencia directa de la Primera Línea del Metro de Bogotá acerca del proyecto y sus impactos mediante la aplicación de instrumentos de medición de opinión pública en desarrollo de la implementación de la política de cultura ciudadana para la red metro.</t>
  </si>
  <si>
    <t xml:space="preserve">Prestación de servicios profesionales para la Gerencia de Desarrollo Urbano, Inmobiliario e Ingresos No Tarifarios apoyando los aspectos contractuales y administrativos que se requieran, así como brindar apoyo en la estructuración y comercialización de los proyectos de captura de valor de la Primera Línea del Metro de Bogotá.
</t>
  </si>
  <si>
    <t>Elaborar los avalúos comerciales y las actualizaciones de cabida y linderos que indique la Empresa Metro de Bogotá S.A. y se requieran para las obras de infraestructura del proyecto Primera Línea del Metro de Bogotá para el sistema de Servicio Público Urbano de Transporte Masivo de Pasajeros de Bogotá”.</t>
  </si>
  <si>
    <t>Contratar la prestación del Servicio Integral de Aseo, Cafetería y Mantenimiento para la sede de la Empresa Metro de Bogotá S.A., o en donde preste sus servicios.</t>
  </si>
  <si>
    <t>Renovación del pool de direcciones IPV6 ante LACNIC para la empresa Metro de Bogotá S.A.</t>
  </si>
  <si>
    <t>Consultoría para realizar la evaluación externa de gobernanza, de conformidad con los parámetros establecidos en el artículo 76 de los estatutos sociales de la empresa Metro de Bogotá S.A</t>
  </si>
  <si>
    <t>Definir los términos y condiciones bajo las cuales se reconocerán los valores de las obras nuevas asociadas al traslado de redes eléctricas para la Primera Línea del Metro de Bogotá y los valores derivados de la vida útil remanente de los activos puestos fuera de operación (Compensación del activo existente que se retira y se da de baja por generar interferencia con el proyecto PLMB), en las condiciones señaladas en la normatividad para el cálculo de dicho valor bajo la metodología de Base Regulatoria de Activos Fuera de Operación (BRAFO), de acuerdo con las condiciones técnicas, económicas y financieras que se establezcan en los Acuerdos Específicos que se suscriban en desarrollo del Acuerdo Marco, los cuales harán parte integral del mismo.</t>
  </si>
  <si>
    <t xml:space="preserve">	Definir los términos y condiciones bajo las cuales se reconocerá y pagará el valor derivado de la vida útil remanente de los activos puestos fuera de operación por generar interferencia con el proyecto PLMB, en las condiciones señaladas en la normatividad para el cálculo de dicho valor bajo la metodología de Base Regulatoria de Activos Fuera de Operación (BRAFO).</t>
  </si>
  <si>
    <t>Renovación del licenciamiento y suscripción de los servicios de soporte y mantenimiento para la plataforma tecnológica de seguridad digital de la empresa Metro de Bogotá S.A.</t>
  </si>
  <si>
    <t>Contratar el servicio de vigilancia y seguridad privada con la utilización de medios tecnológicos para la sede de la Empresa Metro de Bogotá S.A., y demás lugares en que la Empresa así lo requiera</t>
  </si>
  <si>
    <t>Compra de elementos de protección personal para servidores que deban realizar visitas a frentes de obra en 
ejecución del proyecto primera línea del Metro de Bogotá</t>
  </si>
  <si>
    <t>Renovación de las licencias de ESRI incluyendo el servicio de soporte técnico y actualización de la plataforma de georreferenciación, para fortalecer el desarrollo de las actividades misionales de la Empresa Metro de Bogotá S.A.</t>
  </si>
  <si>
    <t>Prestación de servicios profesionales para apoyar a la Gerencia de Comunicaciones Ciudadanía y Cultura en la socialización estratégica de las actividades relacionadas con el Proyecto de la Primera Línea del Metro de Bogotá y el acompañamiento en el relacionamiento con los diferentes medios de comunicación</t>
  </si>
  <si>
    <t>Prestar Servicios Profesionales para brindar apoyo en el manejo financiero de los recursos del proyecto Primera línea del Metro de Bogotá PLMB - Tramo 1</t>
  </si>
  <si>
    <t>Realizar la evaluación de la calidad del proceso implementado en la operación estadística: Indicadores espaciales y de infraestructura del área de influencia inmediata de los corredores de los Sistemas de Transporte Masivo en Bogotá producida por la Empresa Metro de Bogotá S.A., en el marco de los requisitos establecidos en la Norma Técnica de Calidad Estadística – Requisitos de calidad para la generación de estadísticas NTC PE 1000:2020.</t>
  </si>
  <si>
    <t>Suministro de licencias del software especializado y software para la gestión, visualización, validación, producción y edición de datos e información, que incluyan los servicios de soporte y mantenimiento, para el correcto desarrollo de las actividades de la empresa Metro de Bogotá S.A.</t>
  </si>
  <si>
    <t xml:space="preserve">Prestación de Servicios Profesionales para apoyar a la Gerencia Administrativa y de Abastecimiento en la implementación del Plan Institucional de Gestión Ambiental - PIGA y sus instrumentos de seguimiento y control ambiental para la Empresa Metro de Bogotá y en aquellos bienes que se encuentren bajo su responsabilidad.
</t>
  </si>
  <si>
    <t xml:space="preserve"> Prestar servicios profesionales a la Empresa Metro de Bogotá S.A, para apoyar las diferentes actividades técnicas, que deba adelantar la Subgerencia de Traslado Anticipado de Redes en la ejecución de los traslado de redes eléctricas incluido Alumbrado Público del proyecto de la Primera Línea del Metro de Bogotá.</t>
  </si>
  <si>
    <t>Prestación de servicios profesionales para apoyar las actividades de políticas públicas distritales (LGBTI, participación, genero, personas en condición de discapacidad, etnias) para el proyecto de la PLMB.</t>
  </si>
  <si>
    <t>Prestación de servicios profesionales para apoyar el seguimiento del componente de Seguridad y Salud en el Trabajo, para el proyecto de la PLMB</t>
  </si>
  <si>
    <t>Prestar servicios de apoyo a la gestión documental del área de talento humano de la Gerencia Administrativa y de Abastecimiento, en especial lo relacionado con los expedientes de historia laboral de los servidores de la Empresa Metro de Bogotá.</t>
  </si>
  <si>
    <t>Adquisición de equipos de diseño y producción audiovisual, que permitan documentar y difundir los avances de la empresa metro de Bogotá s.a.</t>
  </si>
  <si>
    <t>Adquirir los servicios multinube que incluya la implementación de tecnologías emergentes para la automatización y transformación digital de la EMB S.A., con la aplicación de los catálogos de servicios de computación en la nube y servicios complementarios vigentes. (Google)</t>
  </si>
  <si>
    <t>Adquirir los servicios multinube que incluya la implementación de tecnologías emergentes para la automatización y transformación digital de la EMB S.A., con la aplicación de los catálogos de servicios de computación en la nube y servicios complementarios vigentes. (AWS)</t>
  </si>
  <si>
    <t>120 de 2024</t>
  </si>
  <si>
    <t>121 de 2024</t>
  </si>
  <si>
    <t>069 de 2024</t>
  </si>
  <si>
    <t>072 de 2024</t>
  </si>
  <si>
    <t>073 de 2024</t>
  </si>
  <si>
    <t>074 de 2024</t>
  </si>
  <si>
    <t>075 de 2024</t>
  </si>
  <si>
    <t>076 de 2024</t>
  </si>
  <si>
    <t>119 de 2024</t>
  </si>
  <si>
    <t>077 de 2024</t>
  </si>
  <si>
    <t>081 de 2024</t>
  </si>
  <si>
    <t>078 de 2024</t>
  </si>
  <si>
    <t>079 de 2024</t>
  </si>
  <si>
    <t>082 de 2024</t>
  </si>
  <si>
    <t>080 de 2024</t>
  </si>
  <si>
    <t>117 de 2024</t>
  </si>
  <si>
    <t>083 de 2024</t>
  </si>
  <si>
    <t>084 de 2024</t>
  </si>
  <si>
    <t>085 de 2024</t>
  </si>
  <si>
    <t>086 de 2024</t>
  </si>
  <si>
    <t>087 de 2024</t>
  </si>
  <si>
    <t>088 de 2024</t>
  </si>
  <si>
    <t>089 de 2024</t>
  </si>
  <si>
    <t>090 de 2024</t>
  </si>
  <si>
    <t>091 de 2024</t>
  </si>
  <si>
    <t>092 de 2024</t>
  </si>
  <si>
    <t>093 de 2024</t>
  </si>
  <si>
    <t>094 de 2024</t>
  </si>
  <si>
    <t>095 de 2024</t>
  </si>
  <si>
    <t>096 de 2024</t>
  </si>
  <si>
    <t>097 de 2024</t>
  </si>
  <si>
    <t>099 de 2024</t>
  </si>
  <si>
    <t>115 de 2024</t>
  </si>
  <si>
    <t>101 de 2024</t>
  </si>
  <si>
    <t>102 de 2024</t>
  </si>
  <si>
    <t>100 de 2024</t>
  </si>
  <si>
    <t>103 de 2024</t>
  </si>
  <si>
    <t>104 de 2024</t>
  </si>
  <si>
    <t>105 de 2024</t>
  </si>
  <si>
    <t>106 de 2024</t>
  </si>
  <si>
    <t>107 de 2024</t>
  </si>
  <si>
    <t>108 de 2024</t>
  </si>
  <si>
    <t>109 de 2024</t>
  </si>
  <si>
    <t>110 de 2024</t>
  </si>
  <si>
    <t>111 de 2024</t>
  </si>
  <si>
    <t>112 de 2024</t>
  </si>
  <si>
    <t>113 de 2024</t>
  </si>
  <si>
    <t>114 de 2024</t>
  </si>
  <si>
    <t>116 de 2024</t>
  </si>
  <si>
    <t>118 de 2024</t>
  </si>
  <si>
    <t>128 de 2024</t>
  </si>
  <si>
    <t>122 de 2024</t>
  </si>
  <si>
    <t>126 de 2024</t>
  </si>
  <si>
    <t>123 de 2024</t>
  </si>
  <si>
    <t>124 de 2024</t>
  </si>
  <si>
    <t>125 de 2024</t>
  </si>
  <si>
    <t>127 de 2024</t>
  </si>
  <si>
    <t>129 de 2024</t>
  </si>
  <si>
    <t>130 de 2024</t>
  </si>
  <si>
    <t>131 de 2024</t>
  </si>
  <si>
    <t>132 de 2024</t>
  </si>
  <si>
    <t>133 de 2024</t>
  </si>
  <si>
    <t>135 de 2024</t>
  </si>
  <si>
    <t>134 de 2024</t>
  </si>
  <si>
    <t>136 de 2024</t>
  </si>
  <si>
    <t>146 de 2024</t>
  </si>
  <si>
    <t>137 de 2024</t>
  </si>
  <si>
    <t>139 de 2024</t>
  </si>
  <si>
    <t>140 de 2024</t>
  </si>
  <si>
    <t>149 de 2024</t>
  </si>
  <si>
    <t>138 de 2024 Acuerdo Marco con Enel Colombia E.S.P</t>
  </si>
  <si>
    <t>Acuerdo Específico 1  del contrato 138 de 2024</t>
  </si>
  <si>
    <t>141 de 2024</t>
  </si>
  <si>
    <t>156 de 2024</t>
  </si>
  <si>
    <t>144 de 2024</t>
  </si>
  <si>
    <t>142 de 2024</t>
  </si>
  <si>
    <t>143 de 2024</t>
  </si>
  <si>
    <t>145 de 2024</t>
  </si>
  <si>
    <t>157 de 2024</t>
  </si>
  <si>
    <t>158 de 2024</t>
  </si>
  <si>
    <t>147 de 2024</t>
  </si>
  <si>
    <t>148 de 2024</t>
  </si>
  <si>
    <t>150 de 2024</t>
  </si>
  <si>
    <t>151 de 2024</t>
  </si>
  <si>
    <t>152 de 2024</t>
  </si>
  <si>
    <t>153 de 2024</t>
  </si>
  <si>
    <t>154 de 2024</t>
  </si>
  <si>
    <t>155 de 2024</t>
  </si>
  <si>
    <t>164 de 2024</t>
  </si>
  <si>
    <t>https://community.secop.gov.co/Public/Tendering/OpportunityDetail/Index?noticeUID=CO1.NTC.6213824</t>
  </si>
  <si>
    <t>https://community.secop.gov.co/Public/Tendering/OpportunityDetail/Index?noticeUID=CO1.NTC.6109140</t>
  </si>
  <si>
    <t>https://community.secop.gov.co/Public/Tendering/OpportunityDetail/Index?noticeUID=CO1.NTC.6101079</t>
  </si>
  <si>
    <t>https://community.secop.gov.co/Public/Tendering/OpportunityDetail/Index?noticeUID=CO1.NTC.6120081</t>
  </si>
  <si>
    <t>https://community.secop.gov.co/Public/Tendering/OpportunityDetail/Index?noticeUID=CO1.NTC.6109720</t>
  </si>
  <si>
    <t>https://community.secop.gov.co/Public/Tendering/OpportunityDetail/Index?noticeUID=CO1.NTC.6120757</t>
  </si>
  <si>
    <t>https://community.secop.gov.co/Public/Tendering/OpportunityDetail/Index?noticeUID=CO1.NTC.6118693</t>
  </si>
  <si>
    <t>https://community.secop.gov.co/Public/Tendering/OpportunityDetail/Index?noticeUID=CO1.NTC.6159475</t>
  </si>
  <si>
    <t>https://community.secop.gov.co/Public/Tendering/OpportunityDetail/Index?noticeUID=CO1.NTC.6128488</t>
  </si>
  <si>
    <t>https://community.secop.gov.co/Public/Tendering/OpportunityDetail/Index?noticeUID=CO1.NTC.6131102</t>
  </si>
  <si>
    <t>https://community.secop.gov.co/Public/Tendering/OpportunityDetail/Index?noticeUID=CO1.NTC.6127150</t>
  </si>
  <si>
    <t>https://community.secop.gov.co/Public/Tendering/OpportunityDetail/Index?noticeUID=CO1.NTC.6140803</t>
  </si>
  <si>
    <t>https://community.secop.gov.co/Public/Tendering/OpportunityDetail/Index?noticeUID=CO1.NTC.6136987</t>
  </si>
  <si>
    <t>https://community.secop.gov.co/Public/Tendering/OpportunityDetail/Index?noticeUID=CO1.NTC.6139548</t>
  </si>
  <si>
    <t>https://community.secop.gov.co/Public/Tendering/OpportunityDetail/Index?noticeUID=CO1.NTC.6153594</t>
  </si>
  <si>
    <t>https://community.secop.gov.co/Public/Tendering/OpportunityDetail/Index?noticeUID=CO1.NTC.6151296</t>
  </si>
  <si>
    <t>https://community.secop.gov.co/Public/Tendering/OpportunityDetail/Index?noticeUID=CO1.NTC.6151643</t>
  </si>
  <si>
    <t>https://community.secop.gov.co/Public/Tendering/OpportunityDetail/Index?noticeUID=CO1.NTC.6158508</t>
  </si>
  <si>
    <t>https://community.secop.gov.co/Public/Tendering/OpportunityDetail/Index?noticeUID=CO1.NTC.6161007</t>
  </si>
  <si>
    <t>https://community.secop.gov.co/Public/Tendering/OpportunityDetail/Index?noticeUID=CO1.NTC.6166127</t>
  </si>
  <si>
    <t>https://community.secop.gov.co/Public/Tendering/OpportunityDetail/Index?noticeUID=CO1.NTC.6166178</t>
  </si>
  <si>
    <t>https://community.secop.gov.co/Public/Tendering/OpportunityDetail/Index?noticeUID=CO1.NTC.6172854</t>
  </si>
  <si>
    <t>https://community.secop.gov.co/Public/Tendering/OpportunityDetail/Index?noticeUID=CO1.NTC.6166708</t>
  </si>
  <si>
    <t>https://community.secop.gov.co/Public/Tendering/OpportunityDetail/Index?noticeUID=CO1.NTC.6170182</t>
  </si>
  <si>
    <t>https://community.secop.gov.co/Public/Tendering/OpportunityDetail/Index?noticeUID=CO1.NTC.6166209</t>
  </si>
  <si>
    <t>https://community.secop.gov.co/Public/Tendering/OpportunityDetail/Index?noticeUID=CO1.NTC.6172896</t>
  </si>
  <si>
    <t>https://community.secop.gov.co/Public/Tendering/OpportunityDetail/Index?noticeUID=CO1.NTC.6173330</t>
  </si>
  <si>
    <t>https://community.secop.gov.co/Public/Tendering/OpportunityDetail/Index?noticeUID=CO1.NTC.6174489</t>
  </si>
  <si>
    <t>https://community.secop.gov.co/Public/Tendering/OpportunityDetail/Index?noticeUID=CO1.NTC.6199801</t>
  </si>
  <si>
    <t>https://community.secop.gov.co/Public/Tendering/OpportunityDetail/Index?noticeUID=CO1.NTC.6181957</t>
  </si>
  <si>
    <t>https://community.secop.gov.co/Public/Tendering/OpportunityDetail/Index?noticeUID=CO1.NTC.6176441</t>
  </si>
  <si>
    <t>https://community.secop.gov.co/Public/Tendering/OpportunityDetail/Index?noticeUID=CO1.NTC.6198076</t>
  </si>
  <si>
    <t>https://community.secop.gov.co/Public/Tendering/OpportunityDetail/Index?noticeUID=CO1.NTC.6187198</t>
  </si>
  <si>
    <t>https://community.secop.gov.co/Public/Tendering/OpportunityDetail/Index?noticeUID=CO1.NTC.6181517</t>
  </si>
  <si>
    <t>https://community.secop.gov.co/Public/Tendering/OpportunityDetail/Index?noticeUID=CO1.NTC.6185115</t>
  </si>
  <si>
    <t>https://community.secop.gov.co/Public/Tendering/OpportunityDetail/Index?noticeUID=CO1.NTC.6190558</t>
  </si>
  <si>
    <t>https://community.secop.gov.co/Public/Tendering/OpportunityDetail/Index?noticeUID=CO1.NTC.6188267</t>
  </si>
  <si>
    <t>https://community.secop.gov.co/Public/Tendering/OpportunityDetail/Index?noticeUID=CO1.NTC.6190666</t>
  </si>
  <si>
    <t>https://community.secop.gov.co/Public/Tendering/OpportunityDetail/Index?noticeUID=CO1.NTC.6191568</t>
  </si>
  <si>
    <t>https://community.secop.gov.co/Public/Tendering/OpportunityDetail/Index?noticeUID=CO1.NTC.6191794</t>
  </si>
  <si>
    <t>https://community.secop.gov.co/Public/Tendering/OpportunityDetail/Index?noticeUID=CO1.NTC.6191902</t>
  </si>
  <si>
    <t>https://community.secop.gov.co/Public/Tendering/OpportunityDetail/Index?noticeUID=CO1.NTC.6196553</t>
  </si>
  <si>
    <t>https://community.secop.gov.co/Public/Tendering/OpportunityDetail/Index?noticeUID=CO1.NTC.6197240</t>
  </si>
  <si>
    <t>https://community.secop.gov.co/Public/Tendering/OpportunityDetail/Index?noticeUID=CO1.NTC.6200155</t>
  </si>
  <si>
    <t>https://community.secop.gov.co/Public/Tendering/OpportunityDetail/Index?noticeUID=CO1.NTC.6196643</t>
  </si>
  <si>
    <t>https://community.secop.gov.co/Public/Tendering/OpportunityDetail/Index?noticeUID=CO1.NTC.6199141</t>
  </si>
  <si>
    <t>https://community.secop.gov.co/Public/Tendering/OpportunityDetail/Index?noticeUID=CO1.NTC.6200728</t>
  </si>
  <si>
    <t>https://community.secop.gov.co/Public/Tendering/OpportunityDetail/Index?noticeUID=CO1.NTC.6222731</t>
  </si>
  <si>
    <t>https://community.secop.gov.co/Public/Tendering/OpportunityDetail/Index?noticeUID=CO1.NTC.6319182</t>
  </si>
  <si>
    <t>https://community.secop.gov.co/Public/Tendering/OpportunityDetail/Index?noticeUID=CO1.NTC.6349835</t>
  </si>
  <si>
    <t>https://community.secop.gov.co/Public/Tendering/OpportunityDetail/Index?noticeUID=CO1.NTC.6277254</t>
  </si>
  <si>
    <t>https://community.secop.gov.co/Public/Tendering/OpportunityDetail/Index?noticeUID=CO1.NTC.6363639</t>
  </si>
  <si>
    <t>https://community.secop.gov.co/Public/Tendering/OpportunityDetail/Index?noticeUID=CO1.NTC.6359356</t>
  </si>
  <si>
    <t>https://community.secop.gov.co/Public/Tendering/OpportunityDetail/Index?noticeUID=CO1.NTC.6391619</t>
  </si>
  <si>
    <t>https://www.contratos.gov.co/consultas/detalleProceso.do?numConstancia=24-22-93958</t>
  </si>
  <si>
    <t>https://community.secop.gov.co/Public/Tendering/OpportunityDetail/Index?noticeUID=CO1.NTC.6381466</t>
  </si>
  <si>
    <t>https://community.secop.gov.co/Public/Tendering/OpportunityDetail/Index?noticeUID=CO1.NTC.6469325</t>
  </si>
  <si>
    <t>https://community.secop.gov.co/Public/Tendering/OpportunityDetail/Index?noticeUID=CO1.NTC.6485561</t>
  </si>
  <si>
    <t>https://community.secop.gov.co/Public/Tendering/OpportunityDetail/Index?noticeUID=CO1.NTC.6567462</t>
  </si>
  <si>
    <t>https://community.secop.gov.co/Public/Tendering/OpportunityDetail/Index?noticeUID=CO1.NTC.6589503</t>
  </si>
  <si>
    <t>https://community.secop.gov.co/Public/Tendering/OpportunityDetail/Index?noticeUID=CO1.NTC.6567911</t>
  </si>
  <si>
    <t>https://community.secop.gov.co/Public/Tendering/OpportunityDetail/Index?noticeUID=CO1.NTC.6611392</t>
  </si>
  <si>
    <t>https://community.secop.gov.co/Public/Tendering/OpportunityDetail/Index?noticeUID=CO1.NTC.6627805</t>
  </si>
  <si>
    <t>https://community.secop.gov.co/Public/Tendering/OpportunityDetail/Index?noticeUID=CO1.NTC.6626635</t>
  </si>
  <si>
    <t>https://community.secop.gov.co/Public/Tendering/OpportunityDetail/Index?noticeUID=CO1.NTC.6723314</t>
  </si>
  <si>
    <t>https://community.secop.gov.co/Public/Tendering/OpportunityDetail/Index?noticeUID=CO1.NTC.6626454</t>
  </si>
  <si>
    <t>https://community.secop.gov.co/Public/Tendering/OpportunityDetail/Index?noticeUID=CO1.NTC.6659245</t>
  </si>
  <si>
    <t>https://www.colombiacompra.gov.co/tienda-virtual-del-estado-colombiano/ordenes-compra/131624</t>
  </si>
  <si>
    <t>https://community.secop.gov.co/Public/Tendering/OpportunityDetail/Index?noticeUID=CO1.NTC.6740381</t>
  </si>
  <si>
    <t>https://community.secop.gov.co/Public/Tendering/OpportunityDetail/Index?noticeUID=CO1.NTC.6841426</t>
  </si>
  <si>
    <t>https://community.secop.gov.co/Public/Tendering/OpportunityDetail/Index?noticeUID=CO1.NTC.6740716</t>
  </si>
  <si>
    <t>https://community.secop.gov.co/Public/Tendering/OpportunityDetail/Index?noticeUID=CO1.NTC.6792287</t>
  </si>
  <si>
    <t>https://community.secop.gov.co/Public/Tendering/OpportunityDetail/Index?noticeUID=CO1.NTC.6905953</t>
  </si>
  <si>
    <t>https://www.colombiacompra.gov.co/tienda-virtual-del-estado-colombiano/ordenes-compra/133352</t>
  </si>
  <si>
    <t>https://community.secop.gov.co/Public/Tendering/OpportunityDetail/Index?noticeUID=CO1.NTC.6842900</t>
  </si>
  <si>
    <t>https://community.secop.gov.co/Public/Tendering/OpportunityDetail/Index?noticeUID=CO1.NTC.6864818</t>
  </si>
  <si>
    <t>https://community.secop.gov.co/Public/Tendering/OpportunityDetail/Index?noticeUID=CO1.NTC.6875048</t>
  </si>
  <si>
    <t>https://www.contratos.gov.co/consultas/detalleProceso.do?numConstancia=24-22-98204</t>
  </si>
  <si>
    <t>https://community.secop.gov.co/Public/Tendering/OpportunityDetail/Index?noticeUID=CO1.NTC.6975472</t>
  </si>
  <si>
    <t>https://community.secop.gov.co/Public/Tendering/OpportunityDetail/Index?noticeUID=CO1.NTC.6964682</t>
  </si>
  <si>
    <t>https://community.secop.gov.co/Public/Tendering/OpportunityDetail/Index?noticeUID=CO1.NTC.6988290</t>
  </si>
  <si>
    <t>https://community.secop.gov.co/Public/Tendering/OpportunityDetail/Index?noticeUID=CO1.NTC.6990202</t>
  </si>
  <si>
    <t>https://community.secop.gov.co/Public/Tendering/OpportunityDetail/Index?noticeUID=CO1.NTC.6991652</t>
  </si>
  <si>
    <t>https://community.secop.gov.co/Public/Tendering/OpportunityDetail/Index?noticeUID=CO1.NTC.7013580</t>
  </si>
  <si>
    <t>https://community.secop.gov.co/Public/Tendering/OpportunityDetail/Index?noticeUID=CO1.NTC.7016741</t>
  </si>
  <si>
    <t>https://community.secop.gov.co/Public/Tendering/OpportunityDetail/Index?noticeUID=CO1.NTC.7037959</t>
  </si>
  <si>
    <t>https://community.secop.gov.co/Public/Tendering/OpportunityDetail/Index?noticeUID=CO1.NTC.7058504</t>
  </si>
  <si>
    <t>https://www.colombiacompra.gov.co/tienda-virtual-del-estado-colombiano/ordenes-compra/137648</t>
  </si>
  <si>
    <t>https://www.colombiacompra.gov.co/tienda-virtual-del-estado-colombiano/ordenes-compra/137922</t>
  </si>
  <si>
    <t>https://www.colombiacompra.gov.co/tienda-virtual-del-estado-colombiano/ordenes-compra/137923</t>
  </si>
  <si>
    <t>https://community.secop.gov.co/Public/Tendering/OpportunityDetail/Index?noticeUID=CO1.NTC.7190053</t>
  </si>
  <si>
    <t>Mapfre Seguros Generales de Colombia S.A</t>
  </si>
  <si>
    <t xml:space="preserve">La Previsora S.A. Compañía de Seguros </t>
  </si>
  <si>
    <t>Ana Leonor Mendieta Yepes</t>
  </si>
  <si>
    <t>Nancy Carolina Hernández Gutiérrez</t>
  </si>
  <si>
    <t>Ginna Paola Aguilera Riaño</t>
  </si>
  <si>
    <t>Andrea Carolina Barrero Jimenez</t>
  </si>
  <si>
    <t xml:space="preserve">Jose Duvan Nuñez Muñoz </t>
  </si>
  <si>
    <t>Diego Felipe Vega Puentes</t>
  </si>
  <si>
    <t>Comercial Rino S.A.S</t>
  </si>
  <si>
    <t xml:space="preserve">Pablo Cardenas Rey </t>
  </si>
  <si>
    <t>Steer Davies Gleave Limited Sucursal Colombia</t>
  </si>
  <si>
    <t>Francy Tatiana Estrada Torre</t>
  </si>
  <si>
    <t>Brigitte Marcela Barrera Carvajal</t>
  </si>
  <si>
    <t>Ramirez Laguado S.A.S</t>
  </si>
  <si>
    <t>Jenny Esperanza Lopez Bernal</t>
  </si>
  <si>
    <t>Medical Protection S.A.S Salud Ocupacional</t>
  </si>
  <si>
    <t>Irina Tatiana Hernandez Herrera</t>
  </si>
  <si>
    <t xml:space="preserve">Luz Angela Villanueva Rivera </t>
  </si>
  <si>
    <t xml:space="preserve">Augusto Sanchez Castro </t>
  </si>
  <si>
    <t>Nidia Leslie Gonzalez Martinez</t>
  </si>
  <si>
    <t>Guilleromo Alfonso Granados Calixto</t>
  </si>
  <si>
    <t>Jerermy Oliver Duque Montalvo</t>
  </si>
  <si>
    <t>Libia Yamile Ospina Tocora</t>
  </si>
  <si>
    <t>Laura Andrea CaviedesHernandez</t>
  </si>
  <si>
    <t>Myriam Yaned Díaz Cuervo</t>
  </si>
  <si>
    <t>Jhony Esteban Maldonado Saavedra</t>
  </si>
  <si>
    <t>Nydia Lorena Sarmiento Forigua</t>
  </si>
  <si>
    <t>Jorge Luis Verdugo Valderrama</t>
  </si>
  <si>
    <t>Marisol Contreras Pérez</t>
  </si>
  <si>
    <t xml:space="preserve">Julian Fernando Castro Ostos </t>
  </si>
  <si>
    <t xml:space="preserve">Abel Andres Bernal Olaya </t>
  </si>
  <si>
    <t>Holman David Arevalo Rodriguez</t>
  </si>
  <si>
    <t>La Galeria Inmobiliaria Ltda.</t>
  </si>
  <si>
    <t xml:space="preserve">Catalina Aponte Abril </t>
  </si>
  <si>
    <t>Yennifer Gomez Guzman</t>
  </si>
  <si>
    <t xml:space="preserve">Carlos Eduardo Castro Duran </t>
  </si>
  <si>
    <t>Pilar Cristina Cespedes Bahamón</t>
  </si>
  <si>
    <t xml:space="preserve">Patricia Del Pilar Solano Cohen </t>
  </si>
  <si>
    <t>Silvana Yolima Nope Soler</t>
  </si>
  <si>
    <t>Eduardo Sierra Zamora</t>
  </si>
  <si>
    <t>Ana Carolina Diaz Granados Bonivento</t>
  </si>
  <si>
    <t>Daniela José Pedrozo Cuadrado.</t>
  </si>
  <si>
    <t>Jhonnier Suaza Parra</t>
  </si>
  <si>
    <t>Juan Carlos Peña Suarez</t>
  </si>
  <si>
    <t>Doris Yazmin Coronado Montoya</t>
  </si>
  <si>
    <t>Jorge Enrique Buitrago Martínez</t>
  </si>
  <si>
    <t>Arleny Sarmiento Cárdenas</t>
  </si>
  <si>
    <t xml:space="preserve">Jose David Martínez Diaz </t>
  </si>
  <si>
    <t>Luis Eduardo Otero Coronado</t>
  </si>
  <si>
    <t>Caja de Compensación Familiar - COMPENSAR</t>
  </si>
  <si>
    <t>TECHGATE S.A.S.</t>
  </si>
  <si>
    <t>Extintores Firext S.A.S</t>
  </si>
  <si>
    <t>Jaime Alberto Lemoine Gaitán</t>
  </si>
  <si>
    <t>Juan Gaviria Restrepo &amp; CIA S.A.S</t>
  </si>
  <si>
    <t>Departamento de Cundinamarca
Región Metropolitana de Bogotá
Municipio de Soacha</t>
  </si>
  <si>
    <t>Autos Mongui SAS</t>
  </si>
  <si>
    <t>Ramiro Arturo Sanchez Trujillo</t>
  </si>
  <si>
    <t>Bim Latinoamerica S.A.S.</t>
  </si>
  <si>
    <t>Nuria Consuelo Villadiego Medina</t>
  </si>
  <si>
    <t>Fabian Humberto Sanjuan Manosalva</t>
  </si>
  <si>
    <t>Cerolina Acosta Afanador</t>
  </si>
  <si>
    <t>Secretaría Distrital de Seguridad, Convivencia y Justicia</t>
  </si>
  <si>
    <t>Karol Viviana Rocha Martinez</t>
  </si>
  <si>
    <t xml:space="preserve">Sebastián Herran Mejia </t>
  </si>
  <si>
    <t>Sociedad Colombiana de Consultiría S.A.S</t>
  </si>
  <si>
    <t>Claudia Marina Niño Mesa</t>
  </si>
  <si>
    <t>Unidad Administrativa Especial de Catastro- UAECD</t>
  </si>
  <si>
    <t>Union Temportal Ecolimpieza 4G</t>
  </si>
  <si>
    <t>REDNEET SAS</t>
  </si>
  <si>
    <t>Unión Temporal Buen gobierno Metro</t>
  </si>
  <si>
    <t>Enel Codensa S.A E.S.P</t>
  </si>
  <si>
    <t>Wexler S.A.S</t>
  </si>
  <si>
    <t>Unión Temporal Seguridad Suprema</t>
  </si>
  <si>
    <t>Panamericana Librería y Papelería S.A.</t>
  </si>
  <si>
    <t>ESRI Colombia SAS</t>
  </si>
  <si>
    <t>Claudia Macela Cortes Mahecha</t>
  </si>
  <si>
    <t xml:space="preserve">Ana María Ortiz Montes </t>
  </si>
  <si>
    <t>1- Departamento Administrativo Nacional Estadística - Dane 
2- Fondo rotatorio del Departamaneto Adinistrivo Nacional de Estadística - FONDANE</t>
  </si>
  <si>
    <t>MCAD Training &amp; Consulting S.A.S</t>
  </si>
  <si>
    <t>Gold SYS Ltda</t>
  </si>
  <si>
    <t>Ángela Paola Nieto Becerra</t>
  </si>
  <si>
    <t xml:space="preserve">Alexandra Martinez Serna </t>
  </si>
  <si>
    <t>Nuris del Carmen Ulloa Porras</t>
  </si>
  <si>
    <t xml:space="preserve">Cristian Alfonso Salamanca Arias </t>
  </si>
  <si>
    <t>Juan Carlos Oquendo Villacrez</t>
  </si>
  <si>
    <t>Adriana Diaz Barbosa</t>
  </si>
  <si>
    <t xml:space="preserve"> Ingrid Marcela Fandiño Pinzón</t>
  </si>
  <si>
    <t xml:space="preserve">Henry Fabian Bejarano Herrera </t>
  </si>
  <si>
    <t>Claryicon S.A.S</t>
  </si>
  <si>
    <t>Información Localizada S.A.S</t>
  </si>
  <si>
    <t>Unión Temporal Tigo - Bext 2021</t>
  </si>
  <si>
    <t xml:space="preserve">Edwin Mendez Capera </t>
  </si>
  <si>
    <t xml:space="preserve">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</si>
</sst>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_(&quot;$&quot;* #,##0_);_(&quot;$&quot;* \(#,##0\);_(&quot;$&quot;* &quot;-&quot;_);_(@_)"/>
    <numFmt numFmtId="165" formatCode="_(&quot;$&quot;\ * #,##0.00_);_(&quot;$&quot;\ * \(#,##0.00\);_(&quot;$&quot;\ * &quot;-&quot;??_);_(@_)"/>
    <numFmt numFmtId="166" formatCode="_(* #,##0.00_);_(* \(#,##0.00\);_(* &quot;-&quot;??_);_(@_)"/>
    <numFmt numFmtId="167" formatCode="_(&quot;$&quot;* #,##0.00_);_(&quot;$&quot;* \(#,##0.00\);_(&quot;$&quot;* &quot;-&quot;??_);_(@_)"/>
  </numFmts>
  <fonts count="6" x14ac:knownFonts="1">
    <font>
      <sz val="11"/>
      <color theme="1"/>
      <name val="Calibri"/>
      <family val="2"/>
      <scheme val="minor"/>
    </font>
    <font>
      <sz val="11"/>
      <color theme="1"/>
      <name val="Calibri"/>
      <family val="2"/>
      <scheme val="minor"/>
    </font>
    <font>
      <u/>
      <sz val="11"/>
      <color theme="10"/>
      <name val="Calibri"/>
      <family val="2"/>
      <scheme val="minor"/>
    </font>
    <font>
      <sz val="14"/>
      <color theme="0"/>
      <name val="Calibri Light"/>
      <family val="2"/>
      <scheme val="major"/>
    </font>
    <font>
      <sz val="10"/>
      <color theme="1"/>
      <name val="Calibri Light"/>
      <family val="2"/>
      <scheme val="major"/>
    </font>
    <font>
      <sz val="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cellStyleXfs>
  <cellXfs count="24">
    <xf numFmtId="0" fontId="0" fillId="0" borderId="0" xfId="0"/>
    <xf numFmtId="0" fontId="4" fillId="3" borderId="0" xfId="0" applyFont="1" applyFill="1" applyAlignment="1">
      <alignment horizontal="center" vertical="center" wrapText="1"/>
    </xf>
    <xf numFmtId="0" fontId="4" fillId="3" borderId="0" xfId="0" applyFont="1" applyFill="1" applyAlignment="1">
      <alignment vertical="center" wrapText="1"/>
    </xf>
    <xf numFmtId="14" fontId="4" fillId="3" borderId="0" xfId="0" applyNumberFormat="1" applyFont="1" applyFill="1" applyAlignment="1">
      <alignment horizontal="center" vertical="center" wrapText="1"/>
    </xf>
    <xf numFmtId="44" fontId="4" fillId="3" borderId="0" xfId="1" applyFont="1" applyFill="1" applyAlignment="1">
      <alignment vertical="center" wrapText="1"/>
    </xf>
    <xf numFmtId="10" fontId="4" fillId="3" borderId="0" xfId="0" applyNumberFormat="1" applyFont="1" applyFill="1" applyAlignment="1">
      <alignment horizontal="center" vertical="center" wrapText="1"/>
    </xf>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44" fontId="3" fillId="2" borderId="1" xfId="1"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44" fontId="4" fillId="3" borderId="1" xfId="1" applyFont="1" applyFill="1" applyBorder="1" applyAlignment="1">
      <alignment vertical="center" wrapText="1"/>
    </xf>
    <xf numFmtId="10" fontId="4" fillId="3" borderId="1" xfId="2" applyNumberFormat="1" applyFont="1" applyFill="1" applyBorder="1" applyAlignment="1">
      <alignment horizontal="center" vertical="center" wrapText="1"/>
    </xf>
    <xf numFmtId="0" fontId="4" fillId="3" borderId="1" xfId="0" applyFont="1" applyFill="1" applyBorder="1" applyAlignment="1">
      <alignment vertical="center" wrapText="1"/>
    </xf>
    <xf numFmtId="0" fontId="4" fillId="3" borderId="3" xfId="0" applyFont="1" applyFill="1" applyBorder="1" applyAlignment="1">
      <alignment vertical="center" wrapText="1"/>
    </xf>
    <xf numFmtId="14" fontId="4" fillId="3" borderId="1" xfId="0" applyNumberFormat="1" applyFont="1" applyFill="1" applyBorder="1" applyAlignment="1">
      <alignment vertical="center" wrapText="1"/>
    </xf>
    <xf numFmtId="3" fontId="4" fillId="3" borderId="1" xfId="5" applyNumberFormat="1" applyFont="1" applyFill="1" applyBorder="1" applyAlignment="1">
      <alignment horizontal="center" vertical="center" wrapText="1"/>
    </xf>
    <xf numFmtId="167" fontId="4" fillId="3" borderId="1" xfId="6" applyFont="1" applyFill="1" applyBorder="1" applyAlignment="1">
      <alignment vertical="center" wrapText="1"/>
    </xf>
    <xf numFmtId="165" fontId="5" fillId="3" borderId="2" xfId="4" applyNumberFormat="1" applyFont="1" applyFill="1" applyBorder="1" applyAlignment="1">
      <alignment vertical="center"/>
    </xf>
    <xf numFmtId="0" fontId="2" fillId="3" borderId="1" xfId="3" applyFill="1" applyBorder="1" applyAlignment="1">
      <alignment vertical="center" wrapText="1"/>
    </xf>
    <xf numFmtId="0" fontId="2" fillId="3" borderId="0" xfId="3" applyFill="1" applyBorder="1" applyAlignment="1">
      <alignment vertical="center" wrapText="1"/>
    </xf>
    <xf numFmtId="0" fontId="4" fillId="0" borderId="1" xfId="0" applyFont="1" applyBorder="1" applyAlignment="1">
      <alignment vertical="center" wrapText="1"/>
    </xf>
    <xf numFmtId="0" fontId="4" fillId="3" borderId="4" xfId="0" applyFont="1" applyFill="1" applyBorder="1" applyAlignment="1">
      <alignment horizontal="center" vertical="center" wrapText="1"/>
    </xf>
  </cellXfs>
  <cellStyles count="7">
    <cellStyle name="Comma" xfId="5" xr:uid="{218B2261-303F-4F3F-99EB-2D2282EB63F8}"/>
    <cellStyle name="Currency" xfId="6" xr:uid="{46B5B7A9-4A1E-4AE0-A4E3-6FF3AD2408D1}"/>
    <cellStyle name="Currency [0] 2" xfId="4" xr:uid="{BBB0976F-15CC-40BC-8B04-2BEA3F35C222}"/>
    <cellStyle name="Hipervínculo" xfId="3" builtinId="8"/>
    <cellStyle name="Moneda" xfId="1" builtinId="4"/>
    <cellStyle name="Normal" xfId="0" builtinId="0"/>
    <cellStyle name="Porcentaje" xfId="2" builtinId="5"/>
  </cellStyles>
  <dxfs count="3">
    <dxf>
      <font>
        <color theme="0"/>
      </font>
      <fill>
        <patternFill>
          <bgColor rgb="FF7030A0"/>
        </patternFill>
      </fill>
    </dxf>
    <dxf>
      <font>
        <color theme="0"/>
      </font>
      <fill>
        <patternFill>
          <bgColor rgb="FF7030A0"/>
        </patternFill>
      </fill>
    </dxf>
    <dxf>
      <font>
        <color theme="0"/>
      </font>
      <fill>
        <patternFill>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6200155" TargetMode="External"/><Relationship Id="rId21" Type="http://schemas.openxmlformats.org/officeDocument/2006/relationships/hyperlink" Target="https://community.secop.gov.co/Public/Tendering/OpportunityDetail/Index?noticeUID=CO1.NTC.5925674" TargetMode="External"/><Relationship Id="rId42" Type="http://schemas.openxmlformats.org/officeDocument/2006/relationships/hyperlink" Target="https://community.secop.gov.co/Public/Tendering/OpportunityDetail/Index?noticeUID=CO1.NTC.5989355" TargetMode="External"/><Relationship Id="rId63" Type="http://schemas.openxmlformats.org/officeDocument/2006/relationships/hyperlink" Target="https://community.secop.gov.co/Public/Tendering/OpportunityDetail/Index?noticeUID=CO1.NTC.6055782" TargetMode="External"/><Relationship Id="rId84" Type="http://schemas.openxmlformats.org/officeDocument/2006/relationships/hyperlink" Target="https://community.secop.gov.co/Public/Tendering/OpportunityDetail/Index?noticeUID=CO1.NTC.6136987" TargetMode="External"/><Relationship Id="rId138" Type="http://schemas.openxmlformats.org/officeDocument/2006/relationships/hyperlink" Target="https://community.secop.gov.co/Public/Tendering/OpportunityDetail/Index?noticeUID=CO1.NTC.6627805" TargetMode="External"/><Relationship Id="rId159" Type="http://schemas.openxmlformats.org/officeDocument/2006/relationships/hyperlink" Target="https://community.secop.gov.co/Public/Tendering/OpportunityDetail/Index?noticeUID=CO1.NTC.7016741" TargetMode="External"/><Relationship Id="rId107" Type="http://schemas.openxmlformats.org/officeDocument/2006/relationships/hyperlink" Target="https://community.secop.gov.co/Public/Tendering/OpportunityDetail/Index?noticeUID=CO1.NTC.6190666" TargetMode="External"/><Relationship Id="rId11" Type="http://schemas.openxmlformats.org/officeDocument/2006/relationships/hyperlink" Target="https://www.colombiacompra.gov.co/tienda-virtual-del-estado-colombiano/ordenes-compra/125112" TargetMode="External"/><Relationship Id="rId32" Type="http://schemas.openxmlformats.org/officeDocument/2006/relationships/hyperlink" Target="https://community.secop.gov.co/Public/Tendering/OpportunityDetail/Index?noticeUID=CO1.NTC.5951704" TargetMode="External"/><Relationship Id="rId53" Type="http://schemas.openxmlformats.org/officeDocument/2006/relationships/hyperlink" Target="https://community.secop.gov.co/Public/Tendering/OpportunityDetail/Index?noticeUID=CO1.NTC.6025852" TargetMode="External"/><Relationship Id="rId74" Type="http://schemas.openxmlformats.org/officeDocument/2006/relationships/hyperlink" Target="https://community.secop.gov.co/Public/Tendering/OpportunityDetail/Index?noticeUID=CO1.NTC.6098032" TargetMode="External"/><Relationship Id="rId128" Type="http://schemas.openxmlformats.org/officeDocument/2006/relationships/hyperlink" Target="https://community.secop.gov.co/Public/Tendering/OpportunityDetail/Index?noticeUID=CO1.NTC.6363639" TargetMode="External"/><Relationship Id="rId149" Type="http://schemas.openxmlformats.org/officeDocument/2006/relationships/hyperlink" Target="https://www.contratos.gov.co/consultas/detalleProceso.do?numConstancia=24-22-98204" TargetMode="External"/><Relationship Id="rId5" Type="http://schemas.openxmlformats.org/officeDocument/2006/relationships/hyperlink" Target="https://www.colombiacompra.gov.co/tienda-virtual-del-estado-colombiano/ordenes-compra/124500" TargetMode="External"/><Relationship Id="rId95" Type="http://schemas.openxmlformats.org/officeDocument/2006/relationships/hyperlink" Target="https://community.secop.gov.co/Public/Tendering/OpportunityDetail/Index?noticeUID=CO1.NTC.6166708" TargetMode="External"/><Relationship Id="rId160" Type="http://schemas.openxmlformats.org/officeDocument/2006/relationships/hyperlink" Target="https://community.secop.gov.co/Public/Tendering/OpportunityDetail/Index?noticeUID=CO1.NTC.7037959" TargetMode="External"/><Relationship Id="rId22" Type="http://schemas.openxmlformats.org/officeDocument/2006/relationships/hyperlink" Target="https://community.secop.gov.co/Public/Tendering/OpportunityDetail/Index?noticeUID=CO1.NTC.5925873" TargetMode="External"/><Relationship Id="rId43" Type="http://schemas.openxmlformats.org/officeDocument/2006/relationships/hyperlink" Target="https://community.secop.gov.co/Public/Tendering/OpportunityDetail/Index?noticeUID=CO1.NTC.6007334" TargetMode="External"/><Relationship Id="rId64" Type="http://schemas.openxmlformats.org/officeDocument/2006/relationships/hyperlink" Target="https://community.secop.gov.co/Public/Tendering/OpportunityDetail/Index?noticeUID=CO1.NTC.6056833" TargetMode="External"/><Relationship Id="rId118" Type="http://schemas.openxmlformats.org/officeDocument/2006/relationships/hyperlink" Target="https://community.secop.gov.co/Public/Tendering/OpportunityDetail/Index?noticeUID=CO1.NTC.6200728" TargetMode="External"/><Relationship Id="rId139" Type="http://schemas.openxmlformats.org/officeDocument/2006/relationships/hyperlink" Target="https://community.secop.gov.co/Public/Tendering/OpportunityDetail/Index?noticeUID=CO1.NTC.6626454" TargetMode="External"/><Relationship Id="rId85" Type="http://schemas.openxmlformats.org/officeDocument/2006/relationships/hyperlink" Target="https://community.secop.gov.co/Public/Tendering/OpportunityDetail/Index?noticeUID=CO1.NTC.6159475" TargetMode="External"/><Relationship Id="rId150" Type="http://schemas.openxmlformats.org/officeDocument/2006/relationships/hyperlink" Target="https://community.secop.gov.co/Public/Tendering/OpportunityDetail/Index?noticeUID=CO1.NTC.6842900" TargetMode="External"/><Relationship Id="rId12" Type="http://schemas.openxmlformats.org/officeDocument/2006/relationships/hyperlink" Target="https://community.secop.gov.co/Public/Tendering/OpportunityDetail/Index?noticeUID=CO1.NTC.5774990" TargetMode="External"/><Relationship Id="rId17" Type="http://schemas.openxmlformats.org/officeDocument/2006/relationships/hyperlink" Target="https://community.secop.gov.co/Public/Tendering/OpportunityDetail/Index?noticeUID=CO1.NTC.5898036" TargetMode="External"/><Relationship Id="rId33" Type="http://schemas.openxmlformats.org/officeDocument/2006/relationships/hyperlink" Target="https://community.secop.gov.co/Public/Tendering/OpportunityDetail/Index?noticeUID=CO1.NTC.5991115" TargetMode="External"/><Relationship Id="rId38" Type="http://schemas.openxmlformats.org/officeDocument/2006/relationships/hyperlink" Target="https://community.secop.gov.co/Public/Tendering/OpportunityDetail/Index?noticeUID=CO1.NTC.5981721" TargetMode="External"/><Relationship Id="rId59" Type="http://schemas.openxmlformats.org/officeDocument/2006/relationships/hyperlink" Target="https://community.secop.gov.co/Public/Tendering/OpportunityDetail/Index?noticeUID=CO1.NTC.6034116" TargetMode="External"/><Relationship Id="rId103" Type="http://schemas.openxmlformats.org/officeDocument/2006/relationships/hyperlink" Target="https://community.secop.gov.co/Public/Tendering/OpportunityDetail/Index?noticeUID=CO1.NTC.6181957" TargetMode="External"/><Relationship Id="rId108" Type="http://schemas.openxmlformats.org/officeDocument/2006/relationships/hyperlink" Target="https://community.secop.gov.co/Public/Tendering/OpportunityDetail/Index?noticeUID=CO1.NTC.6190558" TargetMode="External"/><Relationship Id="rId124" Type="http://schemas.openxmlformats.org/officeDocument/2006/relationships/hyperlink" Target="https://community.secop.gov.co/Public/Tendering/OpportunityDetail/Index?noticeUID=CO1.NTC.6277254" TargetMode="External"/><Relationship Id="rId129" Type="http://schemas.openxmlformats.org/officeDocument/2006/relationships/hyperlink" Target="https://www.contratos.gov.co/consultas/detalleProceso.do?numConstancia=24-22-93958" TargetMode="External"/><Relationship Id="rId54" Type="http://schemas.openxmlformats.org/officeDocument/2006/relationships/hyperlink" Target="https://community.secop.gov.co/Public/Tendering/OpportunityDetail/Index?noticeUID=CO1.NTC.6031581" TargetMode="External"/><Relationship Id="rId70" Type="http://schemas.openxmlformats.org/officeDocument/2006/relationships/hyperlink" Target="https://community.secop.gov.co/Public/Tendering/OpportunityDetail/Index?noticeUID=CO1.NTC.6088226" TargetMode="External"/><Relationship Id="rId75" Type="http://schemas.openxmlformats.org/officeDocument/2006/relationships/hyperlink" Target="https://community.secop.gov.co/Public/Tendering/OpportunityDetail/Index?noticeUID=CO1.NTC.6101079" TargetMode="External"/><Relationship Id="rId91" Type="http://schemas.openxmlformats.org/officeDocument/2006/relationships/hyperlink" Target="https://community.secop.gov.co/Public/Tendering/OpportunityDetail/Index?noticeUID=CO1.NTC.6161007" TargetMode="External"/><Relationship Id="rId96" Type="http://schemas.openxmlformats.org/officeDocument/2006/relationships/hyperlink" Target="https://community.secop.gov.co/Public/Tendering/OpportunityDetail/Index?noticeUID=CO1.NTC.6170182" TargetMode="External"/><Relationship Id="rId140" Type="http://schemas.openxmlformats.org/officeDocument/2006/relationships/hyperlink" Target="https://www.colombiacompra.gov.co/tienda-virtual-del-estado-colombiano/ordenes-compra/131624" TargetMode="External"/><Relationship Id="rId145" Type="http://schemas.openxmlformats.org/officeDocument/2006/relationships/hyperlink" Target="https://community.secop.gov.co/Public/Tendering/OpportunityDetail/Index?noticeUID=CO1.NTC.6740381" TargetMode="External"/><Relationship Id="rId161" Type="http://schemas.openxmlformats.org/officeDocument/2006/relationships/hyperlink" Target="https://community.secop.gov.co/Public/Tendering/OpportunityDetail/Index?noticeUID=CO1.NTC.7058504" TargetMode="External"/><Relationship Id="rId166" Type="http://schemas.openxmlformats.org/officeDocument/2006/relationships/hyperlink" Target="https://www.colombiacompra.gov.co/tienda-virtual-del-estado-colombiano/ordenes-compra/137922" TargetMode="External"/><Relationship Id="rId1" Type="http://schemas.openxmlformats.org/officeDocument/2006/relationships/hyperlink" Target="https://community.secop.gov.co/Public/Tendering/OpportunityDetail/Index?noticeUID=CO1.NTC.5448340" TargetMode="External"/><Relationship Id="rId6" Type="http://schemas.openxmlformats.org/officeDocument/2006/relationships/hyperlink" Target="https://www.colombiacompra.gov.co/tienda-virtual-del-estado-colombiano/ordenes-compra/124501" TargetMode="External"/><Relationship Id="rId23" Type="http://schemas.openxmlformats.org/officeDocument/2006/relationships/hyperlink" Target="https://community.secop.gov.co/Public/Tendering/OpportunityDetail/Index?noticeUID=CO1.NTC.5929609" TargetMode="External"/><Relationship Id="rId28" Type="http://schemas.openxmlformats.org/officeDocument/2006/relationships/hyperlink" Target="https://community.secop.gov.co/Public/Tendering/OpportunityDetail/Index?noticeUID=CO1.NTC.5938601" TargetMode="External"/><Relationship Id="rId49" Type="http://schemas.openxmlformats.org/officeDocument/2006/relationships/hyperlink" Target="https://community.secop.gov.co/Public/Tendering/OpportunityDetail/Index?noticeUID=CO1.NTC.6012324" TargetMode="External"/><Relationship Id="rId114" Type="http://schemas.openxmlformats.org/officeDocument/2006/relationships/hyperlink" Target="https://community.secop.gov.co/Public/Tendering/OpportunityDetail/Index?noticeUID=CO1.NTC.6197240" TargetMode="External"/><Relationship Id="rId119" Type="http://schemas.openxmlformats.org/officeDocument/2006/relationships/hyperlink" Target="https://community.secop.gov.co/Public/Tendering/OpportunityDetail/Index?noticeUID=CO1.NTC.6198076" TargetMode="External"/><Relationship Id="rId44" Type="http://schemas.openxmlformats.org/officeDocument/2006/relationships/hyperlink" Target="https://community.secop.gov.co/Public/Tendering/OpportunityDetail/Index?noticeUID=CO1.NTC.5999310" TargetMode="External"/><Relationship Id="rId60" Type="http://schemas.openxmlformats.org/officeDocument/2006/relationships/hyperlink" Target="https://community.secop.gov.co/Public/Tendering/OpportunityDetail/Index?noticeUID=CO1.NTC.6034302" TargetMode="External"/><Relationship Id="rId65" Type="http://schemas.openxmlformats.org/officeDocument/2006/relationships/hyperlink" Target="https://community.secop.gov.co/Public/Tendering/OpportunityDetail/Index?noticeUID=CO1.NTC.6056907" TargetMode="External"/><Relationship Id="rId81" Type="http://schemas.openxmlformats.org/officeDocument/2006/relationships/hyperlink" Target="https://community.secop.gov.co/Public/Tendering/OpportunityDetail/Index?noticeUID=CO1.NTC.6127150" TargetMode="External"/><Relationship Id="rId86" Type="http://schemas.openxmlformats.org/officeDocument/2006/relationships/hyperlink" Target="https://community.secop.gov.co/Public/Tendering/OpportunityDetail/Index?noticeUID=CO1.NTC.6139548" TargetMode="External"/><Relationship Id="rId130" Type="http://schemas.openxmlformats.org/officeDocument/2006/relationships/hyperlink" Target="https://community.secop.gov.co/Public/Tendering/OpportunityDetail/Index?noticeUID=CO1.NTC.6391619" TargetMode="External"/><Relationship Id="rId135" Type="http://schemas.openxmlformats.org/officeDocument/2006/relationships/hyperlink" Target="https://community.secop.gov.co/Public/Tendering/OpportunityDetail/Index?noticeUID=CO1.NTC.6589503" TargetMode="External"/><Relationship Id="rId151" Type="http://schemas.openxmlformats.org/officeDocument/2006/relationships/hyperlink" Target="https://community.secop.gov.co/Public/Tendering/OpportunityDetail/Index?noticeUID=CO1.NTC.6875048" TargetMode="External"/><Relationship Id="rId156" Type="http://schemas.openxmlformats.org/officeDocument/2006/relationships/hyperlink" Target="https://community.secop.gov.co/Public/Tendering/OpportunityDetail/Index?noticeUID=CO1.NTC.6990202" TargetMode="External"/><Relationship Id="rId13" Type="http://schemas.openxmlformats.org/officeDocument/2006/relationships/hyperlink" Target="https://community.secop.gov.co/Public/Tendering/OpportunityDetail/Index?noticeUID=CO1.NTC.5844432" TargetMode="External"/><Relationship Id="rId18" Type="http://schemas.openxmlformats.org/officeDocument/2006/relationships/hyperlink" Target="https://community.secop.gov.co/Public/Tendering/OpportunityDetail/Index?noticeUID=CO1.NTC.5901165" TargetMode="External"/><Relationship Id="rId39" Type="http://schemas.openxmlformats.org/officeDocument/2006/relationships/hyperlink" Target="https://community.secop.gov.co/Public/Tendering/OpportunityDetail/Index?noticeUID=CO1.NTC.5988673" TargetMode="External"/><Relationship Id="rId109" Type="http://schemas.openxmlformats.org/officeDocument/2006/relationships/hyperlink" Target="https://community.secop.gov.co/Public/Tendering/OpportunityDetail/Index?noticeUID=CO1.NTC.6191568" TargetMode="External"/><Relationship Id="rId34" Type="http://schemas.openxmlformats.org/officeDocument/2006/relationships/hyperlink" Target="https://community.secop.gov.co/Public/Tendering/OpportunityDetail/Index?noticeUID=CO1.NTC.5968305" TargetMode="External"/><Relationship Id="rId50" Type="http://schemas.openxmlformats.org/officeDocument/2006/relationships/hyperlink" Target="https://community.secop.gov.co/Public/Tendering/OpportunityDetail/Index?noticeUID=CO1.NTC.6019647" TargetMode="External"/><Relationship Id="rId55" Type="http://schemas.openxmlformats.org/officeDocument/2006/relationships/hyperlink" Target="https://community.secop.gov.co/Public/Tendering/OpportunityDetail/Index?noticeUID=CO1.NTC.6027861" TargetMode="External"/><Relationship Id="rId76" Type="http://schemas.openxmlformats.org/officeDocument/2006/relationships/hyperlink" Target="https://community.secop.gov.co/Public/Tendering/OpportunityDetail/Index?noticeUID=CO1.NTC.6109140" TargetMode="External"/><Relationship Id="rId97" Type="http://schemas.openxmlformats.org/officeDocument/2006/relationships/hyperlink" Target="https://community.secop.gov.co/Public/Tendering/OpportunityDetail/Index?noticeUID=CO1.NTC.6172854" TargetMode="External"/><Relationship Id="rId104" Type="http://schemas.openxmlformats.org/officeDocument/2006/relationships/hyperlink" Target="https://community.secop.gov.co/Public/Tendering/OpportunityDetail/Index?noticeUID=CO1.NTC.6185115" TargetMode="External"/><Relationship Id="rId120" Type="http://schemas.openxmlformats.org/officeDocument/2006/relationships/hyperlink" Target="https://community.secop.gov.co/Public/Tendering/OpportunityDetail/Index?noticeUID=CO1.NTC.6153594" TargetMode="External"/><Relationship Id="rId125" Type="http://schemas.openxmlformats.org/officeDocument/2006/relationships/hyperlink" Target="https://community.secop.gov.co/Public/Tendering/OpportunityDetail/Index?noticeUID=CO1.NTC.6319182" TargetMode="External"/><Relationship Id="rId141" Type="http://schemas.openxmlformats.org/officeDocument/2006/relationships/hyperlink" Target="https://community.secop.gov.co/Public/Tendering/OpportunityDetail/Index?noticeUID=CO1.NTC.6659245" TargetMode="External"/><Relationship Id="rId146" Type="http://schemas.openxmlformats.org/officeDocument/2006/relationships/hyperlink" Target="https://community.secop.gov.co/Public/Tendering/OpportunityDetail/Index?noticeUID=CO1.NTC.6792287" TargetMode="External"/><Relationship Id="rId167" Type="http://schemas.openxmlformats.org/officeDocument/2006/relationships/hyperlink" Target="https://www.colombiacompra.gov.co/tienda-virtual-del-estado-colombiano/ordenes-compra/137923" TargetMode="External"/><Relationship Id="rId7" Type="http://schemas.openxmlformats.org/officeDocument/2006/relationships/hyperlink" Target="https://community.secop.gov.co/Public/Tendering/OpportunityDetail/Index?noticeUID=CO1.NTC.5714100" TargetMode="External"/><Relationship Id="rId71" Type="http://schemas.openxmlformats.org/officeDocument/2006/relationships/hyperlink" Target="https://community.secop.gov.co/Public/Tendering/OpportunityDetail/Index?noticeUID=CO1.NTC.6095145" TargetMode="External"/><Relationship Id="rId92" Type="http://schemas.openxmlformats.org/officeDocument/2006/relationships/hyperlink" Target="https://community.secop.gov.co/Public/Tendering/OpportunityDetail/Index?noticeUID=CO1.NTC.6166209" TargetMode="External"/><Relationship Id="rId162" Type="http://schemas.openxmlformats.org/officeDocument/2006/relationships/hyperlink" Target="https://community.secop.gov.co/Public/Tendering/OpportunityDetail/Index?noticeUID=CO1.NTC.6975472" TargetMode="External"/><Relationship Id="rId2" Type="http://schemas.openxmlformats.org/officeDocument/2006/relationships/hyperlink" Target="https://community.secop.gov.co/Public/Tendering/OpportunityDetail/Index?noticeUID=CO1.NTC.5548707" TargetMode="External"/><Relationship Id="rId29" Type="http://schemas.openxmlformats.org/officeDocument/2006/relationships/hyperlink" Target="https://community.secop.gov.co/Public/Tendering/OpportunityDetail/Index?noticeUID=CO1.NTC.5947297" TargetMode="External"/><Relationship Id="rId24" Type="http://schemas.openxmlformats.org/officeDocument/2006/relationships/hyperlink" Target="https://community.secop.gov.co/Public/Tendering/OpportunityDetail/Index?noticeUID=CO1.NTC.5939991" TargetMode="External"/><Relationship Id="rId40" Type="http://schemas.openxmlformats.org/officeDocument/2006/relationships/hyperlink" Target="https://community.secop.gov.co/Public/Tendering/OpportunityDetail/Index?noticeUID=CO1.NTC.5990404" TargetMode="External"/><Relationship Id="rId45" Type="http://schemas.openxmlformats.org/officeDocument/2006/relationships/hyperlink" Target="https://community.secop.gov.co/Public/Tendering/OpportunityDetail/Index?noticeUID=CO1.NTC.5998057" TargetMode="External"/><Relationship Id="rId66" Type="http://schemas.openxmlformats.org/officeDocument/2006/relationships/hyperlink" Target="https://community.secop.gov.co/Public/Tendering/OpportunityDetail/Index?noticeUID=CO1.NTC.6038910" TargetMode="External"/><Relationship Id="rId87" Type="http://schemas.openxmlformats.org/officeDocument/2006/relationships/hyperlink" Target="https://community.secop.gov.co/Public/Tendering/OpportunityDetail/Index?noticeUID=CO1.NTC.6140803" TargetMode="External"/><Relationship Id="rId110" Type="http://schemas.openxmlformats.org/officeDocument/2006/relationships/hyperlink" Target="https://community.secop.gov.co/Public/Tendering/OpportunityDetail/Index?noticeUID=CO1.NTC.6191902" TargetMode="External"/><Relationship Id="rId115" Type="http://schemas.openxmlformats.org/officeDocument/2006/relationships/hyperlink" Target="https://community.secop.gov.co/Public/Tendering/OpportunityDetail/Index?noticeUID=CO1.NTC.6199141" TargetMode="External"/><Relationship Id="rId131" Type="http://schemas.openxmlformats.org/officeDocument/2006/relationships/hyperlink" Target="https://community.secop.gov.co/Public/Tendering/OpportunityDetail/Index?noticeUID=CO1.NTC.6469325" TargetMode="External"/><Relationship Id="rId136" Type="http://schemas.openxmlformats.org/officeDocument/2006/relationships/hyperlink" Target="https://community.secop.gov.co/Public/Tendering/OpportunityDetail/Index?noticeUID=CO1.NTC.6567911" TargetMode="External"/><Relationship Id="rId157" Type="http://schemas.openxmlformats.org/officeDocument/2006/relationships/hyperlink" Target="https://community.secop.gov.co/Public/Tendering/OpportunityDetail/Index?noticeUID=CO1.NTC.6991652" TargetMode="External"/><Relationship Id="rId61" Type="http://schemas.openxmlformats.org/officeDocument/2006/relationships/hyperlink" Target="https://community.secop.gov.co/Public/Tendering/OpportunityDetail/Index?noticeUID=CO1.NTC.6034182" TargetMode="External"/><Relationship Id="rId82" Type="http://schemas.openxmlformats.org/officeDocument/2006/relationships/hyperlink" Target="https://community.secop.gov.co/Public/Tendering/OpportunityDetail/Index?noticeUID=CO1.NTC.6128488" TargetMode="External"/><Relationship Id="rId152" Type="http://schemas.openxmlformats.org/officeDocument/2006/relationships/hyperlink" Target="https://community.secop.gov.co/Public/Tendering/OpportunityDetail/Index?noticeUID=CO1.NTC.6864818" TargetMode="External"/><Relationship Id="rId19" Type="http://schemas.openxmlformats.org/officeDocument/2006/relationships/hyperlink" Target="https://community.secop.gov.co/Public/Tendering/OpportunityDetail/Index?noticeUID=CO1.NTC.5941631" TargetMode="External"/><Relationship Id="rId14" Type="http://schemas.openxmlformats.org/officeDocument/2006/relationships/hyperlink" Target="https://community.secop.gov.co/Public/Tendering/OpportunityDetail/Index?noticeUID=CO1.NTC.5867119" TargetMode="External"/><Relationship Id="rId30" Type="http://schemas.openxmlformats.org/officeDocument/2006/relationships/hyperlink" Target="https://community.secop.gov.co/Public/Tendering/OpportunityDetail/Index?noticeUID=CO1.NTC.5947732" TargetMode="External"/><Relationship Id="rId35" Type="http://schemas.openxmlformats.org/officeDocument/2006/relationships/hyperlink" Target="https://community.secop.gov.co/Public/Tendering/OpportunityDetail/Index?noticeUID=CO1.NTC.5971029" TargetMode="External"/><Relationship Id="rId56" Type="http://schemas.openxmlformats.org/officeDocument/2006/relationships/hyperlink" Target="https://community.secop.gov.co/Public/Tendering/OpportunityDetail/Index?noticeUID=CO1.NTC.6031796" TargetMode="External"/><Relationship Id="rId77" Type="http://schemas.openxmlformats.org/officeDocument/2006/relationships/hyperlink" Target="https://community.secop.gov.co/Public/Tendering/OpportunityDetail/Index?noticeUID=CO1.NTC.6120081" TargetMode="External"/><Relationship Id="rId100" Type="http://schemas.openxmlformats.org/officeDocument/2006/relationships/hyperlink" Target="https://community.secop.gov.co/Public/Tendering/OpportunityDetail/Index?noticeUID=CO1.NTC.6174489" TargetMode="External"/><Relationship Id="rId105" Type="http://schemas.openxmlformats.org/officeDocument/2006/relationships/hyperlink" Target="https://community.secop.gov.co/Public/Tendering/OpportunityDetail/Index?noticeUID=CO1.NTC.6187198" TargetMode="External"/><Relationship Id="rId126" Type="http://schemas.openxmlformats.org/officeDocument/2006/relationships/hyperlink" Target="https://community.secop.gov.co/Public/Tendering/OpportunityDetail/Index?noticeUID=CO1.NTC.6349835" TargetMode="External"/><Relationship Id="rId147" Type="http://schemas.openxmlformats.org/officeDocument/2006/relationships/hyperlink" Target="https://www.colombiacompra.gov.co/tienda-virtual-del-estado-colombiano/ordenes-compra/133352" TargetMode="External"/><Relationship Id="rId168" Type="http://schemas.openxmlformats.org/officeDocument/2006/relationships/hyperlink" Target="https://community.secop.gov.co/Public/Tendering/OpportunityDetail/Index?noticeUID=CO1.NTC.7190053" TargetMode="External"/><Relationship Id="rId8" Type="http://schemas.openxmlformats.org/officeDocument/2006/relationships/hyperlink" Target="https://community.secop.gov.co/Public/Tendering/OpportunityDetail/Index?noticeUID=CO1.NTC.5714359" TargetMode="External"/><Relationship Id="rId51" Type="http://schemas.openxmlformats.org/officeDocument/2006/relationships/hyperlink" Target="https://community.secop.gov.co/Public/Tendering/OpportunityDetail/Index?noticeUID=CO1.NTC.6027944" TargetMode="External"/><Relationship Id="rId72" Type="http://schemas.openxmlformats.org/officeDocument/2006/relationships/hyperlink" Target="https://community.secop.gov.co/Public/Tendering/OpportunityDetail/Index?noticeUID=CO1.NTC.6096194" TargetMode="External"/><Relationship Id="rId93" Type="http://schemas.openxmlformats.org/officeDocument/2006/relationships/hyperlink" Target="https://community.secop.gov.co/Public/Tendering/OpportunityDetail/Index?noticeUID=CO1.NTC.6166127" TargetMode="External"/><Relationship Id="rId98" Type="http://schemas.openxmlformats.org/officeDocument/2006/relationships/hyperlink" Target="https://community.secop.gov.co/Public/Tendering/OpportunityDetail/Index?noticeUID=CO1.NTC.6172896" TargetMode="External"/><Relationship Id="rId121" Type="http://schemas.openxmlformats.org/officeDocument/2006/relationships/hyperlink" Target="https://community.secop.gov.co/Public/Tendering/OpportunityDetail/Index?noticeUID=CO1.NTC.6222731" TargetMode="External"/><Relationship Id="rId142" Type="http://schemas.openxmlformats.org/officeDocument/2006/relationships/hyperlink" Target="https://community.secop.gov.co/Public/Tendering/OpportunityDetail/Index?noticeUID=CO1.NTC.6626635" TargetMode="External"/><Relationship Id="rId163" Type="http://schemas.openxmlformats.org/officeDocument/2006/relationships/hyperlink" Target="https://community.secop.gov.co/Public/Tendering/OpportunityDetail/Index?noticeUID=CO1.NTC.6975472" TargetMode="External"/><Relationship Id="rId3" Type="http://schemas.openxmlformats.org/officeDocument/2006/relationships/hyperlink" Target="https://community.secop.gov.co/Public/Tendering/OpportunityDetail/Index?noticeUID=CO1.NTC.5558466" TargetMode="External"/><Relationship Id="rId25" Type="http://schemas.openxmlformats.org/officeDocument/2006/relationships/hyperlink" Target="https://community.secop.gov.co/Public/Tendering/OpportunityDetail/Index?noticeUID=CO1.NTC.5946671" TargetMode="External"/><Relationship Id="rId46" Type="http://schemas.openxmlformats.org/officeDocument/2006/relationships/hyperlink" Target="https://community.secop.gov.co/Public/Tendering/OpportunityDetail/Index?noticeUID=CO1.NTC.6007321" TargetMode="External"/><Relationship Id="rId67" Type="http://schemas.openxmlformats.org/officeDocument/2006/relationships/hyperlink" Target="https://community.secop.gov.co/Public/Tendering/OpportunityDetail/Index?noticeUID=CO1.NTC.6085900" TargetMode="External"/><Relationship Id="rId116" Type="http://schemas.openxmlformats.org/officeDocument/2006/relationships/hyperlink" Target="https://community.secop.gov.co/Public/Tendering/OpportunityDetail/Index?noticeUID=CO1.NTC.6199801" TargetMode="External"/><Relationship Id="rId137" Type="http://schemas.openxmlformats.org/officeDocument/2006/relationships/hyperlink" Target="https://community.secop.gov.co/Public/Tendering/OpportunityDetail/Index?noticeUID=CO1.NTC.6611392" TargetMode="External"/><Relationship Id="rId158" Type="http://schemas.openxmlformats.org/officeDocument/2006/relationships/hyperlink" Target="https://community.secop.gov.co/Public/Tendering/OpportunityDetail/Index?noticeUID=CO1.NTC.7013580" TargetMode="External"/><Relationship Id="rId20" Type="http://schemas.openxmlformats.org/officeDocument/2006/relationships/hyperlink" Target="https://community.secop.gov.co/Public/Tendering/OpportunityDetail/Index?noticeUID=CO1.NTC.5919081" TargetMode="External"/><Relationship Id="rId41" Type="http://schemas.openxmlformats.org/officeDocument/2006/relationships/hyperlink" Target="https://community.secop.gov.co/Public/Tendering/OpportunityDetail/Index?noticeUID=CO1.NTC.5989395" TargetMode="External"/><Relationship Id="rId62" Type="http://schemas.openxmlformats.org/officeDocument/2006/relationships/hyperlink" Target="https://community.secop.gov.co/Public/Tendering/OpportunityDetail/Index?noticeUID=CO1.NTC.6052555" TargetMode="External"/><Relationship Id="rId83" Type="http://schemas.openxmlformats.org/officeDocument/2006/relationships/hyperlink" Target="https://community.secop.gov.co/Public/Tendering/OpportunityDetail/Index?noticeUID=CO1.NTC.6131102" TargetMode="External"/><Relationship Id="rId88" Type="http://schemas.openxmlformats.org/officeDocument/2006/relationships/hyperlink" Target="https://community.secop.gov.co/Public/Tendering/OpportunityDetail/Index?noticeUID=CO1.NTC.6151296" TargetMode="External"/><Relationship Id="rId111" Type="http://schemas.openxmlformats.org/officeDocument/2006/relationships/hyperlink" Target="https://community.secop.gov.co/Public/Tendering/OpportunityDetail/Index?noticeUID=CO1.NTC.6191794" TargetMode="External"/><Relationship Id="rId132" Type="http://schemas.openxmlformats.org/officeDocument/2006/relationships/hyperlink" Target="https://community.secop.gov.co/Public/Tendering/OpportunityDetail/Index?noticeUID=CO1.NTC.6359356" TargetMode="External"/><Relationship Id="rId153" Type="http://schemas.openxmlformats.org/officeDocument/2006/relationships/hyperlink" Target="https://community.secop.gov.co/Public/Tendering/OpportunityDetail/Index?noticeUID=CO1.NTC.6964682" TargetMode="External"/><Relationship Id="rId15" Type="http://schemas.openxmlformats.org/officeDocument/2006/relationships/hyperlink" Target="https://community.secop.gov.co/Public/Tendering/OpportunityDetail/Index?noticeUID=CO1.NTC.5889354" TargetMode="External"/><Relationship Id="rId36" Type="http://schemas.openxmlformats.org/officeDocument/2006/relationships/hyperlink" Target="https://community.secop.gov.co/Public/Tendering/OpportunityDetail/Index?noticeUID=CO1.NTC.5970952" TargetMode="External"/><Relationship Id="rId57" Type="http://schemas.openxmlformats.org/officeDocument/2006/relationships/hyperlink" Target="https://community.secop.gov.co/Public/Tendering/OpportunityDetail/Index?noticeUID=CO1.NTC.6031112" TargetMode="External"/><Relationship Id="rId106" Type="http://schemas.openxmlformats.org/officeDocument/2006/relationships/hyperlink" Target="https://community.secop.gov.co/Public/Tendering/OpportunityDetail/Index?noticeUID=CO1.NTC.6188267" TargetMode="External"/><Relationship Id="rId127" Type="http://schemas.openxmlformats.org/officeDocument/2006/relationships/hyperlink" Target="https://community.secop.gov.co/Public/Tendering/OpportunityDetail/Index?noticeUID=CO1.NTC.6381466" TargetMode="External"/><Relationship Id="rId10" Type="http://schemas.openxmlformats.org/officeDocument/2006/relationships/hyperlink" Target="https://www.colombiacompra.gov.co/tienda-virtual-del-estado-colombiano/ordenes-compra/124952" TargetMode="External"/><Relationship Id="rId31" Type="http://schemas.openxmlformats.org/officeDocument/2006/relationships/hyperlink" Target="https://community.secop.gov.co/Public/Tendering/OpportunityDetail/Index?noticeUID=CO1.NTC.5947732" TargetMode="External"/><Relationship Id="rId52" Type="http://schemas.openxmlformats.org/officeDocument/2006/relationships/hyperlink" Target="https://community.secop.gov.co/Public/Tendering/OpportunityDetail/Index?noticeUID=CO1.NTC.6025651" TargetMode="External"/><Relationship Id="rId73" Type="http://schemas.openxmlformats.org/officeDocument/2006/relationships/hyperlink" Target="https://community.secop.gov.co/Public/Tendering/OpportunityDetail/Index?noticeUID=CO1.NTC.6097852" TargetMode="External"/><Relationship Id="rId78" Type="http://schemas.openxmlformats.org/officeDocument/2006/relationships/hyperlink" Target="https://community.secop.gov.co/Public/Tendering/OpportunityDetail/Index?noticeUID=CO1.NTC.6109720" TargetMode="External"/><Relationship Id="rId94" Type="http://schemas.openxmlformats.org/officeDocument/2006/relationships/hyperlink" Target="https://community.secop.gov.co/Public/Tendering/OpportunityDetail/Index?noticeUID=CO1.NTC.6166178" TargetMode="External"/><Relationship Id="rId99" Type="http://schemas.openxmlformats.org/officeDocument/2006/relationships/hyperlink" Target="https://community.secop.gov.co/Public/Tendering/OpportunityDetail/Index?noticeUID=CO1.NTC.6173330" TargetMode="External"/><Relationship Id="rId101" Type="http://schemas.openxmlformats.org/officeDocument/2006/relationships/hyperlink" Target="https://community.secop.gov.co/Public/Tendering/OpportunityDetail/Index?noticeUID=CO1.NTC.6176441" TargetMode="External"/><Relationship Id="rId122" Type="http://schemas.openxmlformats.org/officeDocument/2006/relationships/hyperlink" Target="https://community.secop.gov.co/Public/Tendering/OpportunityDetail/Index?noticeUID=CO1.NTC.6213824" TargetMode="External"/><Relationship Id="rId143" Type="http://schemas.openxmlformats.org/officeDocument/2006/relationships/hyperlink" Target="https://community.secop.gov.co/Public/Tendering/OpportunityDetail/Index?noticeUID=CO1.NTC.6723314" TargetMode="External"/><Relationship Id="rId148" Type="http://schemas.openxmlformats.org/officeDocument/2006/relationships/hyperlink" Target="https://community.secop.gov.co/Public/Tendering/OpportunityDetail/Index?noticeUID=CO1.NTC.6905953" TargetMode="External"/><Relationship Id="rId164" Type="http://schemas.openxmlformats.org/officeDocument/2006/relationships/hyperlink" Target="https://community.secop.gov.co/Public/Tendering/OpportunityDetail/Index?noticeUID=CO1.NTC.6841426" TargetMode="External"/><Relationship Id="rId4" Type="http://schemas.openxmlformats.org/officeDocument/2006/relationships/hyperlink" Target="https://community.secop.gov.co/Public/Tendering/OpportunityDetail/Index?noticeUID=CO1.NTC.5315817" TargetMode="External"/><Relationship Id="rId9" Type="http://schemas.openxmlformats.org/officeDocument/2006/relationships/hyperlink" Target="https://community.secop.gov.co/Public/Tendering/OpportunityDetail/Index?noticeUID=CO1.NTC.5722013" TargetMode="External"/><Relationship Id="rId26" Type="http://schemas.openxmlformats.org/officeDocument/2006/relationships/hyperlink" Target="https://community.secop.gov.co/Public/Tendering/OpportunityDetail/Index?noticeUID=CO1.NTC.5933956" TargetMode="External"/><Relationship Id="rId47" Type="http://schemas.openxmlformats.org/officeDocument/2006/relationships/hyperlink" Target="https://community.secop.gov.co/Public/Tendering/OpportunityDetail/Index?noticeUID=CO1.NTC.6012152" TargetMode="External"/><Relationship Id="rId68" Type="http://schemas.openxmlformats.org/officeDocument/2006/relationships/hyperlink" Target="https://community.secop.gov.co/Public/Tendering/OpportunityDetail/Index?noticeUID=CO1.NTC.6084579" TargetMode="External"/><Relationship Id="rId89" Type="http://schemas.openxmlformats.org/officeDocument/2006/relationships/hyperlink" Target="https://community.secop.gov.co/Public/Tendering/OpportunityDetail/Index?noticeUID=CO1.NTC.6151643" TargetMode="External"/><Relationship Id="rId112" Type="http://schemas.openxmlformats.org/officeDocument/2006/relationships/hyperlink" Target="https://community.secop.gov.co/Public/Tendering/OpportunityDetail/Index?noticeUID=CO1.NTC.6196643" TargetMode="External"/><Relationship Id="rId133" Type="http://schemas.openxmlformats.org/officeDocument/2006/relationships/hyperlink" Target="https://community.secop.gov.co/Public/Tendering/OpportunityDetail/Index?noticeUID=CO1.NTC.6485561" TargetMode="External"/><Relationship Id="rId154" Type="http://schemas.openxmlformats.org/officeDocument/2006/relationships/hyperlink" Target="https://community.secop.gov.co/Public/Tendering/OpportunityDetail/Index?noticeUID=CO1.NTC.6740716" TargetMode="External"/><Relationship Id="rId16" Type="http://schemas.openxmlformats.org/officeDocument/2006/relationships/hyperlink" Target="https://community.secop.gov.co/Public/Tendering/OpportunityDetail/Index?noticeUID=CO1.NTC.5898939" TargetMode="External"/><Relationship Id="rId37" Type="http://schemas.openxmlformats.org/officeDocument/2006/relationships/hyperlink" Target="https://community.secop.gov.co/Public/Tendering/OpportunityDetail/Index?noticeUID=CO1.NTC.5975503" TargetMode="External"/><Relationship Id="rId58" Type="http://schemas.openxmlformats.org/officeDocument/2006/relationships/hyperlink" Target="https://community.secop.gov.co/Public/Tendering/OpportunityDetail/Index?noticeUID=CO1.NTC.6034312" TargetMode="External"/><Relationship Id="rId79" Type="http://schemas.openxmlformats.org/officeDocument/2006/relationships/hyperlink" Target="https://community.secop.gov.co/Public/Tendering/OpportunityDetail/Index?noticeUID=CO1.NTC.6118693" TargetMode="External"/><Relationship Id="rId102" Type="http://schemas.openxmlformats.org/officeDocument/2006/relationships/hyperlink" Target="https://community.secop.gov.co/Public/Tendering/OpportunityDetail/Index?noticeUID=CO1.NTC.6181517" TargetMode="External"/><Relationship Id="rId123" Type="http://schemas.openxmlformats.org/officeDocument/2006/relationships/hyperlink" Target="https://community.secop.gov.co/Public/Tendering/OpportunityDetail/Index?noticeUID=CO1.NTC.6213824" TargetMode="External"/><Relationship Id="rId144" Type="http://schemas.openxmlformats.org/officeDocument/2006/relationships/hyperlink" Target="https://community.secop.gov.co/Public/Tendering/OpportunityDetail/Index?noticeUID=CO1.NTC.6740716" TargetMode="External"/><Relationship Id="rId90" Type="http://schemas.openxmlformats.org/officeDocument/2006/relationships/hyperlink" Target="https://community.secop.gov.co/Public/Tendering/OpportunityDetail/Index?noticeUID=CO1.NTC.6158508" TargetMode="External"/><Relationship Id="rId165" Type="http://schemas.openxmlformats.org/officeDocument/2006/relationships/hyperlink" Target="https://www.colombiacompra.gov.co/tienda-virtual-del-estado-colombiano/ordenes-compra/137648" TargetMode="External"/><Relationship Id="rId27" Type="http://schemas.openxmlformats.org/officeDocument/2006/relationships/hyperlink" Target="https://community.secop.gov.co/Public/Tendering/OpportunityDetail/Index?noticeUID=CO1.NTC.5945266" TargetMode="External"/><Relationship Id="rId48" Type="http://schemas.openxmlformats.org/officeDocument/2006/relationships/hyperlink" Target="https://community.secop.gov.co/Public/Tendering/OpportunityDetail/Index?noticeUID=CO1.NTC.6007222" TargetMode="External"/><Relationship Id="rId69" Type="http://schemas.openxmlformats.org/officeDocument/2006/relationships/hyperlink" Target="https://community.secop.gov.co/Public/Tendering/OpportunityDetail/Index?noticeUID=CO1.NTC.6068903" TargetMode="External"/><Relationship Id="rId113" Type="http://schemas.openxmlformats.org/officeDocument/2006/relationships/hyperlink" Target="https://community.secop.gov.co/Public/Tendering/OpportunityDetail/Index?noticeUID=CO1.NTC.6196553" TargetMode="External"/><Relationship Id="rId134" Type="http://schemas.openxmlformats.org/officeDocument/2006/relationships/hyperlink" Target="https://community.secop.gov.co/Public/Tendering/OpportunityDetail/Index?noticeUID=CO1.NTC.6567462" TargetMode="External"/><Relationship Id="rId80" Type="http://schemas.openxmlformats.org/officeDocument/2006/relationships/hyperlink" Target="https://community.secop.gov.co/Public/Tendering/OpportunityDetail/Index?noticeUID=CO1.NTC.6120757" TargetMode="External"/><Relationship Id="rId155" Type="http://schemas.openxmlformats.org/officeDocument/2006/relationships/hyperlink" Target="https://community.secop.gov.co/Public/Tendering/OpportunityDetail/Index?noticeUID=CO1.NTC.69882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D0FE8-CD86-472F-9DA6-8503800A3FA8}">
  <dimension ref="B1:O169"/>
  <sheetViews>
    <sheetView tabSelected="1" zoomScale="70" zoomScaleNormal="70" workbookViewId="0">
      <pane xSplit="3" ySplit="1" topLeftCell="D137" activePane="bottomRight" state="frozen"/>
      <selection pane="topRight" activeCell="D1" sqref="D1"/>
      <selection pane="bottomLeft" activeCell="A2" sqref="A2"/>
      <selection pane="bottomRight" activeCell="E141" sqref="E141"/>
    </sheetView>
  </sheetViews>
  <sheetFormatPr baseColWidth="10" defaultRowHeight="12.75" x14ac:dyDescent="0.25"/>
  <cols>
    <col min="1" max="1" width="2.28515625" style="2" customWidth="1"/>
    <col min="2" max="2" width="5" style="1" customWidth="1"/>
    <col min="3" max="3" width="27.7109375" style="1" customWidth="1"/>
    <col min="4" max="4" width="90.140625" style="2" customWidth="1"/>
    <col min="5" max="5" width="38.140625" style="2" customWidth="1"/>
    <col min="6" max="6" width="15.7109375" style="3" customWidth="1"/>
    <col min="7" max="7" width="14.85546875" style="3" customWidth="1"/>
    <col min="8" max="8" width="16" style="3" customWidth="1"/>
    <col min="9" max="9" width="25" style="4" bestFit="1" customWidth="1"/>
    <col min="10" max="10" width="15.140625" style="5" customWidth="1"/>
    <col min="11" max="11" width="21.28515625" style="4" customWidth="1"/>
    <col min="12" max="12" width="27.28515625" style="4" bestFit="1" customWidth="1"/>
    <col min="13" max="13" width="21.7109375" style="1" customWidth="1"/>
    <col min="14" max="14" width="30.28515625" style="4" bestFit="1" customWidth="1"/>
    <col min="15" max="15" width="38.85546875" style="2" customWidth="1"/>
    <col min="16" max="16384" width="11.42578125" style="2"/>
  </cols>
  <sheetData>
    <row r="1" spans="2:15" s="1" customFormat="1" ht="77.25" customHeight="1" x14ac:dyDescent="0.25">
      <c r="B1" s="6" t="s">
        <v>0</v>
      </c>
      <c r="C1" s="6" t="s">
        <v>1</v>
      </c>
      <c r="D1" s="6" t="s">
        <v>2</v>
      </c>
      <c r="E1" s="6" t="s">
        <v>3</v>
      </c>
      <c r="F1" s="7" t="s">
        <v>4</v>
      </c>
      <c r="G1" s="7" t="s">
        <v>5</v>
      </c>
      <c r="H1" s="7" t="s">
        <v>6</v>
      </c>
      <c r="I1" s="8" t="s">
        <v>7</v>
      </c>
      <c r="J1" s="9" t="s">
        <v>8</v>
      </c>
      <c r="K1" s="8" t="s">
        <v>9</v>
      </c>
      <c r="L1" s="8" t="s">
        <v>10</v>
      </c>
      <c r="M1" s="6" t="s">
        <v>11</v>
      </c>
      <c r="N1" s="8" t="s">
        <v>12</v>
      </c>
      <c r="O1" s="6" t="s">
        <v>13</v>
      </c>
    </row>
    <row r="2" spans="2:15" ht="91.5" customHeight="1" x14ac:dyDescent="0.25">
      <c r="B2" s="10">
        <v>1</v>
      </c>
      <c r="C2" s="10">
        <v>124500</v>
      </c>
      <c r="D2" s="14" t="s">
        <v>88</v>
      </c>
      <c r="E2" s="14" t="s">
        <v>158</v>
      </c>
      <c r="F2" s="16">
        <v>45336</v>
      </c>
      <c r="G2" s="11">
        <v>45345</v>
      </c>
      <c r="H2" s="16">
        <v>45648</v>
      </c>
      <c r="I2" s="18">
        <v>317499749.88</v>
      </c>
      <c r="J2" s="13">
        <f>(K2*100%)/I2</f>
        <v>0.6000000000377953</v>
      </c>
      <c r="K2" s="19">
        <v>190499849.94</v>
      </c>
      <c r="L2" s="12">
        <f>(I2+N2)-K2</f>
        <v>126999899.94</v>
      </c>
      <c r="M2" s="23"/>
      <c r="N2" s="12"/>
      <c r="O2" s="20" t="s">
        <v>232</v>
      </c>
    </row>
    <row r="3" spans="2:15" ht="91.5" customHeight="1" x14ac:dyDescent="0.25">
      <c r="B3" s="10">
        <v>2</v>
      </c>
      <c r="C3" s="10">
        <v>124501</v>
      </c>
      <c r="D3" s="14" t="s">
        <v>89</v>
      </c>
      <c r="E3" s="14" t="s">
        <v>159</v>
      </c>
      <c r="F3" s="16">
        <v>45336</v>
      </c>
      <c r="G3" s="11">
        <v>45374</v>
      </c>
      <c r="H3" s="16">
        <v>45830</v>
      </c>
      <c r="I3" s="18">
        <v>4603629.74</v>
      </c>
      <c r="J3" s="13">
        <f>(K3*100%)/I3</f>
        <v>0.33333262809271885</v>
      </c>
      <c r="K3" s="19">
        <v>1534540</v>
      </c>
      <c r="L3" s="12">
        <f>(I3+N3)-K3</f>
        <v>3069089.74</v>
      </c>
      <c r="M3" s="23"/>
      <c r="N3" s="12"/>
      <c r="O3" s="20" t="s">
        <v>233</v>
      </c>
    </row>
    <row r="4" spans="2:15" ht="91.5" customHeight="1" x14ac:dyDescent="0.25">
      <c r="B4" s="10">
        <v>3</v>
      </c>
      <c r="C4" s="10">
        <v>124952</v>
      </c>
      <c r="D4" s="14" t="s">
        <v>95</v>
      </c>
      <c r="E4" s="22" t="s">
        <v>165</v>
      </c>
      <c r="F4" s="16">
        <v>45345</v>
      </c>
      <c r="G4" s="11">
        <v>45350</v>
      </c>
      <c r="H4" s="16">
        <v>45531</v>
      </c>
      <c r="I4" s="18">
        <v>177838786.72999999</v>
      </c>
      <c r="J4" s="13">
        <f>(K4*100%)/I4</f>
        <v>0</v>
      </c>
      <c r="K4" s="19"/>
      <c r="L4" s="12">
        <f>(I4+N4)-K4</f>
        <v>177838786.72999999</v>
      </c>
      <c r="M4" s="23"/>
      <c r="N4" s="12"/>
      <c r="O4" s="20" t="s">
        <v>239</v>
      </c>
    </row>
    <row r="5" spans="2:15" ht="91.5" customHeight="1" x14ac:dyDescent="0.25">
      <c r="B5" s="10">
        <v>4</v>
      </c>
      <c r="C5" s="10">
        <v>125112</v>
      </c>
      <c r="D5" s="14" t="s">
        <v>96</v>
      </c>
      <c r="E5" s="14" t="s">
        <v>166</v>
      </c>
      <c r="F5" s="16">
        <v>45349</v>
      </c>
      <c r="G5" s="11">
        <v>45364</v>
      </c>
      <c r="H5" s="16">
        <v>45800</v>
      </c>
      <c r="I5" s="18">
        <v>172766598.13999999</v>
      </c>
      <c r="J5" s="13">
        <f>(K5*100%)/I5</f>
        <v>1</v>
      </c>
      <c r="K5" s="19">
        <v>172766598.13999999</v>
      </c>
      <c r="L5" s="12">
        <f>(I5+N5)-K5</f>
        <v>0</v>
      </c>
      <c r="M5" s="23"/>
      <c r="N5" s="12"/>
      <c r="O5" s="20" t="s">
        <v>240</v>
      </c>
    </row>
    <row r="6" spans="2:15" ht="91.5" customHeight="1" x14ac:dyDescent="0.25">
      <c r="B6" s="10">
        <v>5</v>
      </c>
      <c r="C6" s="10">
        <v>131624</v>
      </c>
      <c r="D6" s="14" t="s">
        <v>367</v>
      </c>
      <c r="E6" s="14" t="s">
        <v>635</v>
      </c>
      <c r="F6" s="16">
        <v>45506</v>
      </c>
      <c r="G6" s="11">
        <v>45533</v>
      </c>
      <c r="H6" s="16">
        <v>45743</v>
      </c>
      <c r="I6" s="18">
        <v>190177155.56</v>
      </c>
      <c r="J6" s="13">
        <f>(K6*100%)/I6</f>
        <v>0</v>
      </c>
      <c r="K6" s="19"/>
      <c r="L6" s="12">
        <f>(I6+N6)-K6</f>
        <v>190177155.56</v>
      </c>
      <c r="M6" s="23"/>
      <c r="N6" s="12"/>
      <c r="O6" s="20" t="s">
        <v>544</v>
      </c>
    </row>
    <row r="7" spans="2:15" ht="91.5" customHeight="1" x14ac:dyDescent="0.25">
      <c r="B7" s="10">
        <v>6</v>
      </c>
      <c r="C7" s="10">
        <v>133352</v>
      </c>
      <c r="D7" s="14" t="s">
        <v>374</v>
      </c>
      <c r="E7" s="14" t="s">
        <v>641</v>
      </c>
      <c r="F7" s="16">
        <v>45551</v>
      </c>
      <c r="G7" s="11">
        <v>45551</v>
      </c>
      <c r="H7" s="16">
        <v>45594</v>
      </c>
      <c r="I7" s="18">
        <v>14990051</v>
      </c>
      <c r="J7" s="13">
        <f>(K7*100%)/I7</f>
        <v>0</v>
      </c>
      <c r="K7" s="19"/>
      <c r="L7" s="12">
        <f>(I7+N7)-K7</f>
        <v>14990051</v>
      </c>
      <c r="M7" s="23"/>
      <c r="N7" s="12"/>
      <c r="O7" s="20" t="s">
        <v>550</v>
      </c>
    </row>
    <row r="8" spans="2:15" ht="91.5" customHeight="1" x14ac:dyDescent="0.25">
      <c r="B8" s="10">
        <v>7</v>
      </c>
      <c r="C8" s="10">
        <v>137648</v>
      </c>
      <c r="D8" s="14" t="s">
        <v>385</v>
      </c>
      <c r="E8" s="14" t="s">
        <v>656</v>
      </c>
      <c r="F8" s="16">
        <v>45624</v>
      </c>
      <c r="G8" s="11">
        <v>45624</v>
      </c>
      <c r="H8" s="16">
        <v>45671</v>
      </c>
      <c r="I8" s="18">
        <v>37659930</v>
      </c>
      <c r="J8" s="13">
        <f>(K8*100%)/I8</f>
        <v>0</v>
      </c>
      <c r="K8" s="19"/>
      <c r="L8" s="12">
        <f>(I8+N8)-K8</f>
        <v>37659930</v>
      </c>
      <c r="M8" s="23"/>
      <c r="N8" s="12"/>
      <c r="O8" s="20" t="s">
        <v>564</v>
      </c>
    </row>
    <row r="9" spans="2:15" ht="91.5" customHeight="1" x14ac:dyDescent="0.25">
      <c r="B9" s="10">
        <v>8</v>
      </c>
      <c r="C9" s="10">
        <v>137922</v>
      </c>
      <c r="D9" s="14" t="s">
        <v>386</v>
      </c>
      <c r="E9" s="14" t="s">
        <v>657</v>
      </c>
      <c r="F9" s="16">
        <v>45628</v>
      </c>
      <c r="G9" s="11"/>
      <c r="H9" s="16">
        <v>46000</v>
      </c>
      <c r="I9" s="18">
        <v>184729985.88</v>
      </c>
      <c r="J9" s="13">
        <f>(K9*100%)/I9</f>
        <v>0</v>
      </c>
      <c r="K9" s="19"/>
      <c r="L9" s="12">
        <f>(I9+N9)-K9</f>
        <v>184729985.88</v>
      </c>
      <c r="M9" s="23"/>
      <c r="N9" s="12"/>
      <c r="O9" s="20" t="s">
        <v>565</v>
      </c>
    </row>
    <row r="10" spans="2:15" ht="91.5" customHeight="1" x14ac:dyDescent="0.25">
      <c r="B10" s="10">
        <v>9</v>
      </c>
      <c r="C10" s="10">
        <v>137923</v>
      </c>
      <c r="D10" s="14" t="s">
        <v>387</v>
      </c>
      <c r="E10" s="14" t="s">
        <v>658</v>
      </c>
      <c r="F10" s="16">
        <v>45628</v>
      </c>
      <c r="G10" s="11"/>
      <c r="H10" s="16">
        <v>46000</v>
      </c>
      <c r="I10" s="18">
        <v>292446650.32999998</v>
      </c>
      <c r="J10" s="13">
        <f>(K10*100%)/I10</f>
        <v>0</v>
      </c>
      <c r="K10" s="19"/>
      <c r="L10" s="12">
        <f>(I10+N10)-K10</f>
        <v>292446650.32999998</v>
      </c>
      <c r="M10" s="23"/>
      <c r="N10" s="12"/>
      <c r="O10" s="20" t="s">
        <v>566</v>
      </c>
    </row>
    <row r="11" spans="2:15" ht="91.5" customHeight="1" x14ac:dyDescent="0.25">
      <c r="B11" s="10">
        <v>10</v>
      </c>
      <c r="C11" s="10" t="s">
        <v>19</v>
      </c>
      <c r="D11" s="14" t="s">
        <v>87</v>
      </c>
      <c r="E11" s="14" t="s">
        <v>157</v>
      </c>
      <c r="F11" s="16">
        <v>45322</v>
      </c>
      <c r="G11" s="11">
        <v>45323</v>
      </c>
      <c r="H11" s="16">
        <v>45657</v>
      </c>
      <c r="I11" s="18">
        <v>198000000</v>
      </c>
      <c r="J11" s="13">
        <f>(K11*100%)/I11</f>
        <v>0.63636363636363635</v>
      </c>
      <c r="K11" s="19">
        <v>126000000</v>
      </c>
      <c r="L11" s="12">
        <f>(I11+N11)-K11</f>
        <v>72000000</v>
      </c>
      <c r="M11" s="23"/>
      <c r="N11" s="12"/>
      <c r="O11" s="20" t="s">
        <v>231</v>
      </c>
    </row>
    <row r="12" spans="2:15" ht="91.5" customHeight="1" x14ac:dyDescent="0.25">
      <c r="B12" s="10">
        <v>11</v>
      </c>
      <c r="C12" s="10" t="s">
        <v>20</v>
      </c>
      <c r="D12" s="14" t="s">
        <v>90</v>
      </c>
      <c r="E12" s="14" t="s">
        <v>160</v>
      </c>
      <c r="F12" s="16">
        <v>45322</v>
      </c>
      <c r="G12" s="11">
        <v>45323</v>
      </c>
      <c r="H12" s="16">
        <v>45657</v>
      </c>
      <c r="I12" s="18">
        <v>242000000</v>
      </c>
      <c r="J12" s="13">
        <f>(K12*100%)/I12</f>
        <v>0.54545454545454541</v>
      </c>
      <c r="K12" s="19">
        <v>132000000</v>
      </c>
      <c r="L12" s="12">
        <f>(I12+N12)-K12</f>
        <v>110000000</v>
      </c>
      <c r="M12" s="23"/>
      <c r="N12" s="12"/>
      <c r="O12" s="20" t="s">
        <v>234</v>
      </c>
    </row>
    <row r="13" spans="2:15" ht="91.5" customHeight="1" x14ac:dyDescent="0.25">
      <c r="B13" s="10">
        <v>12</v>
      </c>
      <c r="C13" s="10" t="s">
        <v>17</v>
      </c>
      <c r="D13" s="14" t="s">
        <v>85</v>
      </c>
      <c r="E13" s="14" t="s">
        <v>155</v>
      </c>
      <c r="F13" s="16">
        <v>45330</v>
      </c>
      <c r="G13" s="11">
        <v>45337</v>
      </c>
      <c r="H13" s="16">
        <v>46196</v>
      </c>
      <c r="I13" s="18">
        <v>0</v>
      </c>
      <c r="J13" s="13" t="e">
        <f>(K13*100%)/I13</f>
        <v>#DIV/0!</v>
      </c>
      <c r="K13" s="19"/>
      <c r="L13" s="12">
        <f>(I13+N13)-K13</f>
        <v>0</v>
      </c>
      <c r="M13" s="23"/>
      <c r="N13" s="12"/>
      <c r="O13" s="20" t="s">
        <v>229</v>
      </c>
    </row>
    <row r="14" spans="2:15" ht="91.5" customHeight="1" x14ac:dyDescent="0.25">
      <c r="B14" s="10">
        <v>13</v>
      </c>
      <c r="C14" s="10" t="s">
        <v>18</v>
      </c>
      <c r="D14" s="15" t="s">
        <v>86</v>
      </c>
      <c r="E14" s="14" t="s">
        <v>156</v>
      </c>
      <c r="F14" s="16">
        <v>45331</v>
      </c>
      <c r="G14" s="11">
        <v>45336</v>
      </c>
      <c r="H14" s="16">
        <v>45548</v>
      </c>
      <c r="I14" s="18">
        <v>578730607</v>
      </c>
      <c r="J14" s="13">
        <f>(K14*100%)/I14</f>
        <v>0.53204820390638163</v>
      </c>
      <c r="K14" s="19">
        <v>307912580</v>
      </c>
      <c r="L14" s="12">
        <f>(I14+N14)-K14</f>
        <v>270818027</v>
      </c>
      <c r="M14" s="23" t="s">
        <v>660</v>
      </c>
      <c r="N14" s="12"/>
      <c r="O14" s="20" t="s">
        <v>230</v>
      </c>
    </row>
    <row r="15" spans="2:15" ht="91.5" customHeight="1" x14ac:dyDescent="0.25">
      <c r="B15" s="10">
        <v>14</v>
      </c>
      <c r="C15" s="10" t="s">
        <v>22</v>
      </c>
      <c r="D15" s="15" t="s">
        <v>92</v>
      </c>
      <c r="E15" s="14" t="s">
        <v>162</v>
      </c>
      <c r="F15" s="16">
        <v>45344</v>
      </c>
      <c r="G15" s="11">
        <v>45350</v>
      </c>
      <c r="H15" s="16">
        <v>45715</v>
      </c>
      <c r="I15" s="18">
        <v>168000000</v>
      </c>
      <c r="J15" s="13">
        <f>(K15*100%)/I15</f>
        <v>0.50555554761904764</v>
      </c>
      <c r="K15" s="19">
        <v>84933332</v>
      </c>
      <c r="L15" s="12">
        <f>(I15+N15)-K15</f>
        <v>83066668</v>
      </c>
      <c r="M15" s="23"/>
      <c r="N15" s="12"/>
      <c r="O15" s="20" t="s">
        <v>236</v>
      </c>
    </row>
    <row r="16" spans="2:15" ht="91.5" customHeight="1" x14ac:dyDescent="0.25">
      <c r="B16" s="10">
        <v>15</v>
      </c>
      <c r="C16" s="10" t="s">
        <v>23</v>
      </c>
      <c r="D16" s="15" t="s">
        <v>93</v>
      </c>
      <c r="E16" s="14" t="s">
        <v>163</v>
      </c>
      <c r="F16" s="16">
        <v>45345</v>
      </c>
      <c r="G16" s="11">
        <v>45349</v>
      </c>
      <c r="H16" s="16">
        <v>45637</v>
      </c>
      <c r="I16" s="18">
        <v>55298265</v>
      </c>
      <c r="J16" s="13">
        <f>(K16*100%)/I16</f>
        <v>0.64210526315789473</v>
      </c>
      <c r="K16" s="19">
        <v>35507307</v>
      </c>
      <c r="L16" s="12">
        <f>(I16+N16)-K16</f>
        <v>43074438</v>
      </c>
      <c r="M16" s="23">
        <v>1</v>
      </c>
      <c r="N16" s="12">
        <v>23283480</v>
      </c>
      <c r="O16" s="20" t="s">
        <v>237</v>
      </c>
    </row>
    <row r="17" spans="2:15" ht="91.5" customHeight="1" x14ac:dyDescent="0.25">
      <c r="B17" s="10">
        <v>16</v>
      </c>
      <c r="C17" s="10" t="s">
        <v>24</v>
      </c>
      <c r="D17" s="15" t="s">
        <v>94</v>
      </c>
      <c r="E17" s="14" t="s">
        <v>164</v>
      </c>
      <c r="F17" s="16">
        <v>45355</v>
      </c>
      <c r="G17" s="11">
        <v>45358</v>
      </c>
      <c r="H17" s="16">
        <v>45602</v>
      </c>
      <c r="I17" s="18">
        <v>112000000</v>
      </c>
      <c r="J17" s="13">
        <f>(K17*100%)/I17</f>
        <v>0.7249998571428572</v>
      </c>
      <c r="K17" s="19">
        <v>81199984</v>
      </c>
      <c r="L17" s="12">
        <f>(I17+N17)-K17</f>
        <v>56000000</v>
      </c>
      <c r="M17" s="23">
        <v>1</v>
      </c>
      <c r="N17" s="12">
        <v>25199984</v>
      </c>
      <c r="O17" s="20" t="s">
        <v>238</v>
      </c>
    </row>
    <row r="18" spans="2:15" ht="91.5" customHeight="1" x14ac:dyDescent="0.25">
      <c r="B18" s="10">
        <v>17</v>
      </c>
      <c r="C18" s="10" t="s">
        <v>21</v>
      </c>
      <c r="D18" s="15" t="s">
        <v>91</v>
      </c>
      <c r="E18" s="14" t="s">
        <v>161</v>
      </c>
      <c r="F18" s="16">
        <v>45359</v>
      </c>
      <c r="G18" s="11">
        <v>45385</v>
      </c>
      <c r="H18" s="16">
        <v>45749</v>
      </c>
      <c r="I18" s="18">
        <v>900000</v>
      </c>
      <c r="J18" s="13">
        <f>(K18*100%)/I18</f>
        <v>0</v>
      </c>
      <c r="K18" s="19">
        <v>0</v>
      </c>
      <c r="L18" s="12">
        <f>(I18+N18)-K18</f>
        <v>900000</v>
      </c>
      <c r="M18" s="23"/>
      <c r="N18" s="12"/>
      <c r="O18" s="20" t="s">
        <v>235</v>
      </c>
    </row>
    <row r="19" spans="2:15" ht="91.5" customHeight="1" x14ac:dyDescent="0.25">
      <c r="B19" s="10">
        <v>18</v>
      </c>
      <c r="C19" s="10" t="s">
        <v>25</v>
      </c>
      <c r="D19" s="15" t="s">
        <v>97</v>
      </c>
      <c r="E19" s="14" t="s">
        <v>167</v>
      </c>
      <c r="F19" s="16">
        <v>45366</v>
      </c>
      <c r="G19" s="11">
        <v>45371</v>
      </c>
      <c r="H19" s="16">
        <v>45735</v>
      </c>
      <c r="I19" s="18">
        <v>148800000</v>
      </c>
      <c r="J19" s="13">
        <f>(K19*100%)/I19</f>
        <v>0.44722219758064519</v>
      </c>
      <c r="K19" s="19">
        <v>66546663</v>
      </c>
      <c r="L19" s="12">
        <f>(I19+N19)-K19</f>
        <v>82253337</v>
      </c>
      <c r="M19" s="23"/>
      <c r="N19" s="12"/>
      <c r="O19" s="20" t="s">
        <v>241</v>
      </c>
    </row>
    <row r="20" spans="2:15" ht="91.5" customHeight="1" x14ac:dyDescent="0.25">
      <c r="B20" s="10">
        <v>19</v>
      </c>
      <c r="C20" s="10" t="s">
        <v>26</v>
      </c>
      <c r="D20" s="15" t="s">
        <v>98</v>
      </c>
      <c r="E20" s="14" t="s">
        <v>168</v>
      </c>
      <c r="F20" s="16">
        <v>45400</v>
      </c>
      <c r="G20" s="11">
        <v>45407</v>
      </c>
      <c r="H20" s="16">
        <v>45657</v>
      </c>
      <c r="I20" s="18">
        <v>80000000</v>
      </c>
      <c r="J20" s="13">
        <f>(K20*100%)/I20</f>
        <v>0.32519999999999999</v>
      </c>
      <c r="K20" s="19">
        <v>26016000</v>
      </c>
      <c r="L20" s="12">
        <f>(I20+N20)-K20</f>
        <v>53984000</v>
      </c>
      <c r="M20" s="23"/>
      <c r="N20" s="12"/>
      <c r="O20" s="20" t="s">
        <v>242</v>
      </c>
    </row>
    <row r="21" spans="2:15" ht="91.5" customHeight="1" x14ac:dyDescent="0.25">
      <c r="B21" s="10">
        <v>20</v>
      </c>
      <c r="C21" s="10" t="s">
        <v>27</v>
      </c>
      <c r="D21" s="15" t="s">
        <v>99</v>
      </c>
      <c r="E21" s="14" t="s">
        <v>169</v>
      </c>
      <c r="F21" s="16">
        <v>45371</v>
      </c>
      <c r="G21" s="11">
        <v>45373</v>
      </c>
      <c r="H21" s="16">
        <v>45737</v>
      </c>
      <c r="I21" s="18">
        <v>62089560</v>
      </c>
      <c r="J21" s="13">
        <f>(K21*100%)/I21</f>
        <v>0.44166666666666665</v>
      </c>
      <c r="K21" s="19">
        <v>27422889</v>
      </c>
      <c r="L21" s="12">
        <f>(I21+N21)-K21</f>
        <v>34666671</v>
      </c>
      <c r="M21" s="23"/>
      <c r="N21" s="12"/>
      <c r="O21" s="20" t="s">
        <v>243</v>
      </c>
    </row>
    <row r="22" spans="2:15" ht="91.5" customHeight="1" x14ac:dyDescent="0.25">
      <c r="B22" s="10">
        <v>21</v>
      </c>
      <c r="C22" s="10" t="s">
        <v>29</v>
      </c>
      <c r="D22" s="15" t="s">
        <v>101</v>
      </c>
      <c r="E22" s="14" t="s">
        <v>171</v>
      </c>
      <c r="F22" s="16">
        <v>45373</v>
      </c>
      <c r="G22" s="11">
        <v>45383</v>
      </c>
      <c r="H22" s="16">
        <v>45647</v>
      </c>
      <c r="I22" s="18">
        <v>81364329</v>
      </c>
      <c r="J22" s="13">
        <f>(K22*100%)/I22</f>
        <v>0.55555555555555558</v>
      </c>
      <c r="K22" s="19">
        <v>45202405</v>
      </c>
      <c r="L22" s="12">
        <f>(I22+N22)-K22</f>
        <v>36161924</v>
      </c>
      <c r="M22" s="23"/>
      <c r="N22" s="12"/>
      <c r="O22" s="20" t="s">
        <v>245</v>
      </c>
    </row>
    <row r="23" spans="2:15" ht="91.5" customHeight="1" x14ac:dyDescent="0.25">
      <c r="B23" s="10">
        <v>22</v>
      </c>
      <c r="C23" s="10" t="s">
        <v>30</v>
      </c>
      <c r="D23" s="15" t="s">
        <v>102</v>
      </c>
      <c r="E23" s="14" t="s">
        <v>172</v>
      </c>
      <c r="F23" s="16">
        <v>45377</v>
      </c>
      <c r="G23" s="11">
        <v>45384</v>
      </c>
      <c r="H23" s="16">
        <v>45658</v>
      </c>
      <c r="I23" s="18">
        <v>71528202</v>
      </c>
      <c r="J23" s="13">
        <f>(K23*100%)/I23</f>
        <v>0.55185174373598822</v>
      </c>
      <c r="K23" s="19">
        <v>39472963</v>
      </c>
      <c r="L23" s="12">
        <f>(I23+N23)-K23</f>
        <v>32055239</v>
      </c>
      <c r="M23" s="23"/>
      <c r="N23" s="12"/>
      <c r="O23" s="20" t="s">
        <v>246</v>
      </c>
    </row>
    <row r="24" spans="2:15" ht="91.5" customHeight="1" x14ac:dyDescent="0.25">
      <c r="B24" s="10">
        <v>23</v>
      </c>
      <c r="C24" s="10" t="s">
        <v>28</v>
      </c>
      <c r="D24" s="15" t="s">
        <v>100</v>
      </c>
      <c r="E24" s="14" t="s">
        <v>170</v>
      </c>
      <c r="F24" s="16">
        <v>45378</v>
      </c>
      <c r="G24" s="11">
        <v>45384</v>
      </c>
      <c r="H24" s="16">
        <v>45748</v>
      </c>
      <c r="I24" s="18">
        <v>260199440</v>
      </c>
      <c r="J24" s="13">
        <f>(K24*100%)/I24</f>
        <v>0.37806917451474914</v>
      </c>
      <c r="K24" s="19">
        <v>98373387.489999995</v>
      </c>
      <c r="L24" s="12">
        <f>(I24+N24)-K24</f>
        <v>161826052.50999999</v>
      </c>
      <c r="M24" s="23"/>
      <c r="N24" s="12"/>
      <c r="O24" s="20" t="s">
        <v>244</v>
      </c>
    </row>
    <row r="25" spans="2:15" ht="91.5" customHeight="1" x14ac:dyDescent="0.25">
      <c r="B25" s="10">
        <v>24</v>
      </c>
      <c r="C25" s="10" t="s">
        <v>31</v>
      </c>
      <c r="D25" s="15" t="s">
        <v>103</v>
      </c>
      <c r="E25" s="14" t="s">
        <v>173</v>
      </c>
      <c r="F25" s="16">
        <v>45378</v>
      </c>
      <c r="G25" s="11">
        <v>45383</v>
      </c>
      <c r="H25" s="16">
        <v>45747</v>
      </c>
      <c r="I25" s="18">
        <v>235785000</v>
      </c>
      <c r="J25" s="13">
        <f>(K25*100%)/I25</f>
        <v>0.38400491973620038</v>
      </c>
      <c r="K25" s="19">
        <v>90542600</v>
      </c>
      <c r="L25" s="12">
        <f>(I25+N25)-K25</f>
        <v>145242400</v>
      </c>
      <c r="M25" s="23"/>
      <c r="N25" s="12"/>
      <c r="O25" s="20" t="s">
        <v>247</v>
      </c>
    </row>
    <row r="26" spans="2:15" ht="91.5" customHeight="1" x14ac:dyDescent="0.25">
      <c r="B26" s="10">
        <v>25</v>
      </c>
      <c r="C26" s="10" t="s">
        <v>32</v>
      </c>
      <c r="D26" s="15" t="s">
        <v>104</v>
      </c>
      <c r="E26" s="14" t="s">
        <v>174</v>
      </c>
      <c r="F26" s="16">
        <v>45384</v>
      </c>
      <c r="G26" s="11">
        <v>45386</v>
      </c>
      <c r="H26" s="16">
        <v>45657</v>
      </c>
      <c r="I26" s="18">
        <v>103680000</v>
      </c>
      <c r="J26" s="13">
        <f>(K26*100%)/I26</f>
        <v>0.5444444444444444</v>
      </c>
      <c r="K26" s="19">
        <v>56448000</v>
      </c>
      <c r="L26" s="12">
        <f>(I26+N26)-K26</f>
        <v>47232000</v>
      </c>
      <c r="M26" s="23"/>
      <c r="N26" s="12"/>
      <c r="O26" s="20" t="s">
        <v>248</v>
      </c>
    </row>
    <row r="27" spans="2:15" ht="91.5" customHeight="1" x14ac:dyDescent="0.25">
      <c r="B27" s="10">
        <v>26</v>
      </c>
      <c r="C27" s="10" t="s">
        <v>33</v>
      </c>
      <c r="D27" s="15" t="s">
        <v>105</v>
      </c>
      <c r="E27" s="14" t="s">
        <v>175</v>
      </c>
      <c r="F27" s="16">
        <v>45385</v>
      </c>
      <c r="G27" s="11">
        <v>45390</v>
      </c>
      <c r="H27" s="16">
        <v>45664</v>
      </c>
      <c r="I27" s="18">
        <v>47733741</v>
      </c>
      <c r="J27" s="13">
        <f>(K27*100%)/I27</f>
        <v>0.52962932446463817</v>
      </c>
      <c r="K27" s="19">
        <v>25281189</v>
      </c>
      <c r="L27" s="12">
        <f>(I27+N27)-K27</f>
        <v>22452552</v>
      </c>
      <c r="M27" s="23"/>
      <c r="N27" s="12"/>
      <c r="O27" s="20" t="s">
        <v>249</v>
      </c>
    </row>
    <row r="28" spans="2:15" ht="91.5" customHeight="1" x14ac:dyDescent="0.25">
      <c r="B28" s="10">
        <v>27</v>
      </c>
      <c r="C28" s="10" t="s">
        <v>34</v>
      </c>
      <c r="D28" s="15" t="s">
        <v>106</v>
      </c>
      <c r="E28" s="14" t="s">
        <v>176</v>
      </c>
      <c r="F28" s="16">
        <v>45385</v>
      </c>
      <c r="G28" s="11">
        <v>45390</v>
      </c>
      <c r="H28" s="16">
        <v>45664</v>
      </c>
      <c r="I28" s="18">
        <v>40746141</v>
      </c>
      <c r="J28" s="13">
        <f>(K28*100%)/I28</f>
        <v>0.52962927213156208</v>
      </c>
      <c r="K28" s="19">
        <v>21580349</v>
      </c>
      <c r="L28" s="12">
        <f>(I28+N28)-K28</f>
        <v>19165792</v>
      </c>
      <c r="M28" s="23"/>
      <c r="N28" s="12"/>
      <c r="O28" s="20" t="s">
        <v>250</v>
      </c>
    </row>
    <row r="29" spans="2:15" ht="91.5" customHeight="1" x14ac:dyDescent="0.25">
      <c r="B29" s="10">
        <v>28</v>
      </c>
      <c r="C29" s="10" t="s">
        <v>35</v>
      </c>
      <c r="D29" s="15" t="s">
        <v>107</v>
      </c>
      <c r="E29" s="14" t="s">
        <v>177</v>
      </c>
      <c r="F29" s="16">
        <v>45386</v>
      </c>
      <c r="G29" s="11">
        <v>45390</v>
      </c>
      <c r="H29" s="16">
        <v>45657</v>
      </c>
      <c r="I29" s="18">
        <v>144450000</v>
      </c>
      <c r="J29" s="13">
        <f>(K29*100%)/I29</f>
        <v>0.52962962962962967</v>
      </c>
      <c r="K29" s="19">
        <v>76505000</v>
      </c>
      <c r="L29" s="12">
        <f>(I29+N29)-K29</f>
        <v>67945000</v>
      </c>
      <c r="M29" s="23"/>
      <c r="N29" s="12"/>
      <c r="O29" s="20" t="s">
        <v>251</v>
      </c>
    </row>
    <row r="30" spans="2:15" ht="91.5" customHeight="1" x14ac:dyDescent="0.25">
      <c r="B30" s="10">
        <v>29</v>
      </c>
      <c r="C30" s="10" t="s">
        <v>36</v>
      </c>
      <c r="D30" s="15" t="s">
        <v>108</v>
      </c>
      <c r="E30" s="14" t="s">
        <v>178</v>
      </c>
      <c r="F30" s="16">
        <v>45387</v>
      </c>
      <c r="G30" s="11">
        <v>45392</v>
      </c>
      <c r="H30" s="16">
        <v>45664</v>
      </c>
      <c r="I30" s="18">
        <v>81364329</v>
      </c>
      <c r="J30" s="13">
        <f>(K30*100%)/I30</f>
        <v>0.52222212758615638</v>
      </c>
      <c r="K30" s="19">
        <v>42490253</v>
      </c>
      <c r="L30" s="12">
        <f>(I30+N30)-K30</f>
        <v>38874076</v>
      </c>
      <c r="M30" s="23"/>
      <c r="N30" s="12"/>
      <c r="O30" s="20" t="s">
        <v>252</v>
      </c>
    </row>
    <row r="31" spans="2:15" ht="91.5" customHeight="1" x14ac:dyDescent="0.25">
      <c r="B31" s="10">
        <v>30</v>
      </c>
      <c r="C31" s="10" t="s">
        <v>37</v>
      </c>
      <c r="D31" s="15" t="s">
        <v>109</v>
      </c>
      <c r="E31" s="14" t="s">
        <v>179</v>
      </c>
      <c r="F31" s="16">
        <v>45390</v>
      </c>
      <c r="G31" s="11">
        <v>45392</v>
      </c>
      <c r="H31" s="16">
        <v>45756</v>
      </c>
      <c r="I31" s="18">
        <v>240987000</v>
      </c>
      <c r="J31" s="13">
        <f>(K31*100%)/I31</f>
        <v>0.39166663761945664</v>
      </c>
      <c r="K31" s="19">
        <v>94386568</v>
      </c>
      <c r="L31" s="12">
        <f>(I31+N31)-K31</f>
        <v>146600432</v>
      </c>
      <c r="M31" s="23"/>
      <c r="N31" s="12"/>
      <c r="O31" s="20" t="s">
        <v>253</v>
      </c>
    </row>
    <row r="32" spans="2:15" ht="91.5" customHeight="1" x14ac:dyDescent="0.25">
      <c r="B32" s="10">
        <v>31</v>
      </c>
      <c r="C32" s="10" t="s">
        <v>38</v>
      </c>
      <c r="D32" s="15" t="s">
        <v>110</v>
      </c>
      <c r="E32" s="14" t="s">
        <v>180</v>
      </c>
      <c r="F32" s="16">
        <v>45386</v>
      </c>
      <c r="G32" s="11">
        <v>45391</v>
      </c>
      <c r="H32" s="16">
        <v>45665</v>
      </c>
      <c r="I32" s="18">
        <v>86457735</v>
      </c>
      <c r="J32" s="13">
        <f>(K32*100%)/I32</f>
        <v>0.52592571387626563</v>
      </c>
      <c r="K32" s="19">
        <v>45470346</v>
      </c>
      <c r="L32" s="12">
        <f>(I32+N32)-K32</f>
        <v>40987389</v>
      </c>
      <c r="M32" s="23"/>
      <c r="N32" s="12"/>
      <c r="O32" s="20" t="s">
        <v>254</v>
      </c>
    </row>
    <row r="33" spans="2:15" ht="91.5" customHeight="1" x14ac:dyDescent="0.25">
      <c r="B33" s="10">
        <v>32</v>
      </c>
      <c r="C33" s="10" t="s">
        <v>39</v>
      </c>
      <c r="D33" s="15" t="s">
        <v>94</v>
      </c>
      <c r="E33" s="14" t="s">
        <v>181</v>
      </c>
      <c r="F33" s="16">
        <v>45390</v>
      </c>
      <c r="G33" s="11">
        <v>45391</v>
      </c>
      <c r="H33" s="16">
        <v>45657</v>
      </c>
      <c r="I33" s="18">
        <v>126000000</v>
      </c>
      <c r="J33" s="13">
        <f>(K33*100%)/I33</f>
        <v>0.41481469841269841</v>
      </c>
      <c r="K33" s="19">
        <v>52266652</v>
      </c>
      <c r="L33" s="12">
        <f>(I33+N33)-K33</f>
        <v>73733348</v>
      </c>
      <c r="M33" s="23"/>
      <c r="N33" s="12"/>
      <c r="O33" s="20" t="s">
        <v>255</v>
      </c>
    </row>
    <row r="34" spans="2:15" ht="91.5" customHeight="1" x14ac:dyDescent="0.25">
      <c r="B34" s="10">
        <v>33</v>
      </c>
      <c r="C34" s="10" t="s">
        <v>40</v>
      </c>
      <c r="D34" s="15" t="s">
        <v>111</v>
      </c>
      <c r="E34" s="14" t="s">
        <v>182</v>
      </c>
      <c r="F34" s="16">
        <v>45387</v>
      </c>
      <c r="G34" s="11">
        <v>45392</v>
      </c>
      <c r="H34" s="16">
        <v>45666</v>
      </c>
      <c r="I34" s="18">
        <v>92212911</v>
      </c>
      <c r="J34" s="13">
        <f>(K34*100%)/I34</f>
        <v>0.52222215390207127</v>
      </c>
      <c r="K34" s="19">
        <v>48155625</v>
      </c>
      <c r="L34" s="12">
        <f>(I34+N34)-K34</f>
        <v>44057286</v>
      </c>
      <c r="M34" s="23"/>
      <c r="N34" s="12"/>
      <c r="O34" s="20" t="s">
        <v>256</v>
      </c>
    </row>
    <row r="35" spans="2:15" ht="91.5" customHeight="1" x14ac:dyDescent="0.25">
      <c r="B35" s="10">
        <v>34</v>
      </c>
      <c r="C35" s="10" t="s">
        <v>41</v>
      </c>
      <c r="D35" s="15" t="s">
        <v>112</v>
      </c>
      <c r="E35" s="14" t="s">
        <v>183</v>
      </c>
      <c r="F35" s="16">
        <v>45390</v>
      </c>
      <c r="G35" s="11">
        <v>45392</v>
      </c>
      <c r="H35" s="16">
        <v>45666</v>
      </c>
      <c r="I35" s="18">
        <v>120600000</v>
      </c>
      <c r="J35" s="13">
        <f>(K35*100%)/I35</f>
        <v>0.52222210613598674</v>
      </c>
      <c r="K35" s="19">
        <v>62979986</v>
      </c>
      <c r="L35" s="12">
        <f>(I35+N35)-K35</f>
        <v>57620014</v>
      </c>
      <c r="M35" s="23"/>
      <c r="N35" s="12"/>
      <c r="O35" s="20" t="s">
        <v>257</v>
      </c>
    </row>
    <row r="36" spans="2:15" ht="91.5" customHeight="1" x14ac:dyDescent="0.25">
      <c r="B36" s="10">
        <v>35</v>
      </c>
      <c r="C36" s="10" t="s">
        <v>42</v>
      </c>
      <c r="D36" s="15" t="s">
        <v>113</v>
      </c>
      <c r="E36" s="14" t="s">
        <v>184</v>
      </c>
      <c r="F36" s="16">
        <v>45390</v>
      </c>
      <c r="G36" s="11">
        <v>45391</v>
      </c>
      <c r="H36" s="16">
        <v>45755</v>
      </c>
      <c r="I36" s="18">
        <v>69840000</v>
      </c>
      <c r="J36" s="13">
        <f>(K36*100%)/I36</f>
        <v>0.39444444444444443</v>
      </c>
      <c r="K36" s="19">
        <v>27548000</v>
      </c>
      <c r="L36" s="12">
        <f>(I36+N36)-K36</f>
        <v>42292000</v>
      </c>
      <c r="M36" s="23"/>
      <c r="N36" s="12"/>
      <c r="O36" s="20" t="s">
        <v>258</v>
      </c>
    </row>
    <row r="37" spans="2:15" ht="91.5" customHeight="1" x14ac:dyDescent="0.25">
      <c r="B37" s="10">
        <v>36</v>
      </c>
      <c r="C37" s="10" t="s">
        <v>43</v>
      </c>
      <c r="D37" s="15" t="s">
        <v>114</v>
      </c>
      <c r="E37" s="14" t="s">
        <v>185</v>
      </c>
      <c r="F37" s="16">
        <v>45391</v>
      </c>
      <c r="G37" s="11">
        <v>45393</v>
      </c>
      <c r="H37" s="16">
        <v>45667</v>
      </c>
      <c r="I37" s="18">
        <v>71591499</v>
      </c>
      <c r="J37" s="13">
        <f>(K37*100%)/I37</f>
        <v>0.51851832296457434</v>
      </c>
      <c r="K37" s="19">
        <v>37121504</v>
      </c>
      <c r="L37" s="12">
        <f>(I37+N37)-K37</f>
        <v>34469995</v>
      </c>
      <c r="M37" s="23"/>
      <c r="N37" s="12"/>
      <c r="O37" s="20" t="s">
        <v>258</v>
      </c>
    </row>
    <row r="38" spans="2:15" ht="91.5" customHeight="1" x14ac:dyDescent="0.25">
      <c r="B38" s="10">
        <v>37</v>
      </c>
      <c r="C38" s="10" t="s">
        <v>44</v>
      </c>
      <c r="D38" s="15" t="s">
        <v>115</v>
      </c>
      <c r="E38" s="14" t="s">
        <v>186</v>
      </c>
      <c r="F38" s="16">
        <v>45391</v>
      </c>
      <c r="G38" s="11">
        <v>45393</v>
      </c>
      <c r="H38" s="16">
        <v>45757</v>
      </c>
      <c r="I38" s="18">
        <v>54324000</v>
      </c>
      <c r="J38" s="13">
        <f>(K38*100%)/I38</f>
        <v>0.3888888888888889</v>
      </c>
      <c r="K38" s="19">
        <v>21126000</v>
      </c>
      <c r="L38" s="12">
        <f>(I38+N38)-K38</f>
        <v>33198000</v>
      </c>
      <c r="M38" s="23"/>
      <c r="N38" s="12"/>
      <c r="O38" s="20" t="s">
        <v>259</v>
      </c>
    </row>
    <row r="39" spans="2:15" ht="91.5" customHeight="1" x14ac:dyDescent="0.25">
      <c r="B39" s="10">
        <v>38</v>
      </c>
      <c r="C39" s="10" t="s">
        <v>46</v>
      </c>
      <c r="D39" s="15" t="s">
        <v>117</v>
      </c>
      <c r="E39" s="14" t="s">
        <v>188</v>
      </c>
      <c r="F39" s="16">
        <v>45394</v>
      </c>
      <c r="G39" s="11">
        <v>45397</v>
      </c>
      <c r="H39" s="16">
        <v>45761</v>
      </c>
      <c r="I39" s="18">
        <v>114372720</v>
      </c>
      <c r="J39" s="13">
        <f>(K39*100%)/I39</f>
        <v>0.37777777777777777</v>
      </c>
      <c r="K39" s="19">
        <v>43207472</v>
      </c>
      <c r="L39" s="12">
        <f>(I39+N39)-K39</f>
        <v>71165248</v>
      </c>
      <c r="M39" s="23"/>
      <c r="N39" s="12"/>
      <c r="O39" s="20" t="s">
        <v>261</v>
      </c>
    </row>
    <row r="40" spans="2:15" ht="91.5" customHeight="1" x14ac:dyDescent="0.25">
      <c r="B40" s="10">
        <v>39</v>
      </c>
      <c r="C40" s="10" t="s">
        <v>47</v>
      </c>
      <c r="D40" s="15" t="s">
        <v>118</v>
      </c>
      <c r="E40" s="14" t="s">
        <v>189</v>
      </c>
      <c r="F40" s="16">
        <v>45394</v>
      </c>
      <c r="G40" s="11">
        <v>45397</v>
      </c>
      <c r="H40" s="16">
        <v>45671</v>
      </c>
      <c r="I40" s="18">
        <v>92970135</v>
      </c>
      <c r="J40" s="13">
        <f>(K40*100%)/I40</f>
        <v>0.5037035602884733</v>
      </c>
      <c r="K40" s="19">
        <v>46829388</v>
      </c>
      <c r="L40" s="12">
        <f>(I40+N40)-K40</f>
        <v>46140747</v>
      </c>
      <c r="M40" s="23"/>
      <c r="N40" s="12"/>
      <c r="O40" s="20" t="s">
        <v>262</v>
      </c>
    </row>
    <row r="41" spans="2:15" ht="91.5" customHeight="1" x14ac:dyDescent="0.25">
      <c r="B41" s="10">
        <v>40</v>
      </c>
      <c r="C41" s="10" t="s">
        <v>48</v>
      </c>
      <c r="D41" s="15" t="s">
        <v>15</v>
      </c>
      <c r="E41" s="14" t="s">
        <v>190</v>
      </c>
      <c r="F41" s="16">
        <v>45394</v>
      </c>
      <c r="G41" s="11">
        <v>45397</v>
      </c>
      <c r="H41" s="16">
        <v>45671</v>
      </c>
      <c r="I41" s="18">
        <v>162728667</v>
      </c>
      <c r="J41" s="13">
        <f>(K41*100%)/I41</f>
        <v>0.50370362832259907</v>
      </c>
      <c r="K41" s="19">
        <v>81967020</v>
      </c>
      <c r="L41" s="12">
        <f>(I41+N41)-K41</f>
        <v>80761647</v>
      </c>
      <c r="M41" s="23"/>
      <c r="N41" s="12"/>
      <c r="O41" s="20" t="s">
        <v>263</v>
      </c>
    </row>
    <row r="42" spans="2:15" ht="91.5" customHeight="1" x14ac:dyDescent="0.25">
      <c r="B42" s="10">
        <v>41</v>
      </c>
      <c r="C42" s="10" t="s">
        <v>49</v>
      </c>
      <c r="D42" s="15" t="s">
        <v>119</v>
      </c>
      <c r="E42" s="14" t="s">
        <v>191</v>
      </c>
      <c r="F42" s="16">
        <v>45397</v>
      </c>
      <c r="G42" s="11">
        <v>45399</v>
      </c>
      <c r="H42" s="16">
        <v>45673</v>
      </c>
      <c r="I42" s="18">
        <v>135607221</v>
      </c>
      <c r="J42" s="13">
        <f>(K42*100%)/I42</f>
        <v>0.49629619649826762</v>
      </c>
      <c r="K42" s="19">
        <v>67301348</v>
      </c>
      <c r="L42" s="12">
        <f>(I42+N42)-K42</f>
        <v>68305873</v>
      </c>
      <c r="M42" s="23"/>
      <c r="N42" s="12"/>
      <c r="O42" s="20" t="s">
        <v>264</v>
      </c>
    </row>
    <row r="43" spans="2:15" ht="91.5" customHeight="1" x14ac:dyDescent="0.25">
      <c r="B43" s="10">
        <v>42</v>
      </c>
      <c r="C43" s="10" t="s">
        <v>50</v>
      </c>
      <c r="D43" s="15" t="s">
        <v>120</v>
      </c>
      <c r="E43" s="14" t="s">
        <v>192</v>
      </c>
      <c r="F43" s="16">
        <v>45397</v>
      </c>
      <c r="G43" s="11">
        <v>45401</v>
      </c>
      <c r="H43" s="16">
        <v>45765</v>
      </c>
      <c r="I43" s="18">
        <v>194029212</v>
      </c>
      <c r="J43" s="13">
        <f>(K43*100%)/I43</f>
        <v>0.11666666460512141</v>
      </c>
      <c r="K43" s="19">
        <v>22636741</v>
      </c>
      <c r="L43" s="12">
        <f>(I43+N43)-K43</f>
        <v>171392471</v>
      </c>
      <c r="M43" s="23">
        <v>1</v>
      </c>
      <c r="N43" s="12"/>
      <c r="O43" s="20" t="s">
        <v>265</v>
      </c>
    </row>
    <row r="44" spans="2:15" ht="91.5" customHeight="1" x14ac:dyDescent="0.25">
      <c r="B44" s="10">
        <v>43</v>
      </c>
      <c r="C44" s="10" t="s">
        <v>51</v>
      </c>
      <c r="D44" s="15" t="s">
        <v>121</v>
      </c>
      <c r="E44" s="14" t="s">
        <v>193</v>
      </c>
      <c r="F44" s="16">
        <v>45398</v>
      </c>
      <c r="G44" s="11">
        <v>45404</v>
      </c>
      <c r="H44" s="16">
        <v>45678</v>
      </c>
      <c r="I44" s="18">
        <v>81364329</v>
      </c>
      <c r="J44" s="13">
        <f>(K44*100%)/I44</f>
        <v>0.47777773721946382</v>
      </c>
      <c r="K44" s="19">
        <v>38874065</v>
      </c>
      <c r="L44" s="12">
        <f>(I44+N44)-K44</f>
        <v>42490264</v>
      </c>
      <c r="M44" s="23"/>
      <c r="N44" s="12"/>
      <c r="O44" s="20" t="s">
        <v>266</v>
      </c>
    </row>
    <row r="45" spans="2:15" ht="91.5" customHeight="1" x14ac:dyDescent="0.25">
      <c r="B45" s="10">
        <v>44</v>
      </c>
      <c r="C45" s="10" t="s">
        <v>52</v>
      </c>
      <c r="D45" s="15" t="s">
        <v>122</v>
      </c>
      <c r="E45" s="14" t="s">
        <v>194</v>
      </c>
      <c r="F45" s="16">
        <v>45399</v>
      </c>
      <c r="G45" s="11">
        <v>45404</v>
      </c>
      <c r="H45" s="16">
        <v>45678</v>
      </c>
      <c r="I45" s="18">
        <v>86457735</v>
      </c>
      <c r="J45" s="13">
        <f>(K45*100%)/I45</f>
        <v>0.47777769103018947</v>
      </c>
      <c r="K45" s="19">
        <v>41307577</v>
      </c>
      <c r="L45" s="12">
        <f>(I45+N45)-K45</f>
        <v>45150158</v>
      </c>
      <c r="M45" s="23"/>
      <c r="N45" s="12"/>
      <c r="O45" s="20" t="s">
        <v>267</v>
      </c>
    </row>
    <row r="46" spans="2:15" ht="91.5" customHeight="1" x14ac:dyDescent="0.25">
      <c r="B46" s="10">
        <v>45</v>
      </c>
      <c r="C46" s="10" t="s">
        <v>53</v>
      </c>
      <c r="D46" s="15" t="s">
        <v>123</v>
      </c>
      <c r="E46" s="14" t="s">
        <v>195</v>
      </c>
      <c r="F46" s="16">
        <v>45398</v>
      </c>
      <c r="G46" s="11">
        <v>45400</v>
      </c>
      <c r="H46" s="16">
        <v>45674</v>
      </c>
      <c r="I46" s="18">
        <v>52387893</v>
      </c>
      <c r="J46" s="13">
        <f>(K46*100%)/I46</f>
        <v>0.49259253469117376</v>
      </c>
      <c r="K46" s="19">
        <v>25805885</v>
      </c>
      <c r="L46" s="12">
        <f>(I46+N46)-K46</f>
        <v>26582008</v>
      </c>
      <c r="M46" s="23"/>
      <c r="N46" s="12"/>
      <c r="O46" s="20" t="s">
        <v>268</v>
      </c>
    </row>
    <row r="47" spans="2:15" ht="91.5" customHeight="1" x14ac:dyDescent="0.25">
      <c r="B47" s="10">
        <v>46</v>
      </c>
      <c r="C47" s="10" t="s">
        <v>54</v>
      </c>
      <c r="D47" s="15" t="s">
        <v>124</v>
      </c>
      <c r="E47" s="14" t="s">
        <v>196</v>
      </c>
      <c r="F47" s="16">
        <v>45401</v>
      </c>
      <c r="G47" s="11">
        <v>45406</v>
      </c>
      <c r="H47" s="16">
        <v>45770</v>
      </c>
      <c r="I47" s="18">
        <v>148800000</v>
      </c>
      <c r="J47" s="13">
        <f>(K47*100%)/I47</f>
        <v>0.35277776209677419</v>
      </c>
      <c r="K47" s="19">
        <v>52493331</v>
      </c>
      <c r="L47" s="12">
        <f>(I47+N47)-K47</f>
        <v>96306669</v>
      </c>
      <c r="M47" s="23"/>
      <c r="N47" s="12"/>
      <c r="O47" s="20" t="s">
        <v>269</v>
      </c>
    </row>
    <row r="48" spans="2:15" ht="91.5" customHeight="1" x14ac:dyDescent="0.25">
      <c r="B48" s="10">
        <v>47</v>
      </c>
      <c r="C48" s="10" t="s">
        <v>55</v>
      </c>
      <c r="D48" s="15" t="s">
        <v>125</v>
      </c>
      <c r="E48" s="14" t="s">
        <v>197</v>
      </c>
      <c r="F48" s="16">
        <v>45412</v>
      </c>
      <c r="G48" s="11">
        <v>45415</v>
      </c>
      <c r="H48" s="16">
        <v>45691</v>
      </c>
      <c r="I48" s="18">
        <v>71086914</v>
      </c>
      <c r="J48" s="13">
        <f>(K48*100%)/I48</f>
        <v>0.43703669567087972</v>
      </c>
      <c r="K48" s="19">
        <v>31067590</v>
      </c>
      <c r="L48" s="12">
        <f>(I48+N48)-K48</f>
        <v>40019324</v>
      </c>
      <c r="M48" s="23"/>
      <c r="N48" s="12"/>
      <c r="O48" s="20" t="s">
        <v>270</v>
      </c>
    </row>
    <row r="49" spans="2:15" ht="91.5" customHeight="1" x14ac:dyDescent="0.25">
      <c r="B49" s="10">
        <v>48</v>
      </c>
      <c r="C49" s="10" t="s">
        <v>56</v>
      </c>
      <c r="D49" s="15" t="s">
        <v>126</v>
      </c>
      <c r="E49" s="14" t="s">
        <v>198</v>
      </c>
      <c r="F49" s="16">
        <v>45398</v>
      </c>
      <c r="G49" s="11">
        <v>45401</v>
      </c>
      <c r="H49" s="16">
        <v>45765</v>
      </c>
      <c r="I49" s="18">
        <v>143056992</v>
      </c>
      <c r="J49" s="13">
        <f>(K49*100%)/I49</f>
        <v>0.36666662192925181</v>
      </c>
      <c r="K49" s="19">
        <v>52454224</v>
      </c>
      <c r="L49" s="12">
        <f>(I49+N49)-K49</f>
        <v>90602768</v>
      </c>
      <c r="M49" s="23">
        <v>1</v>
      </c>
      <c r="N49" s="12"/>
      <c r="O49" s="20" t="s">
        <v>271</v>
      </c>
    </row>
    <row r="50" spans="2:15" ht="91.5" customHeight="1" x14ac:dyDescent="0.25">
      <c r="B50" s="10">
        <v>49</v>
      </c>
      <c r="C50" s="10" t="s">
        <v>57</v>
      </c>
      <c r="D50" s="15" t="s">
        <v>127</v>
      </c>
      <c r="E50" s="14" t="s">
        <v>199</v>
      </c>
      <c r="F50" s="16">
        <v>45404</v>
      </c>
      <c r="G50" s="11">
        <v>45406</v>
      </c>
      <c r="H50" s="16">
        <v>45680</v>
      </c>
      <c r="I50" s="18">
        <v>81364329</v>
      </c>
      <c r="J50" s="13">
        <f>(K50*100%)/I50</f>
        <v>0.47037033882501506</v>
      </c>
      <c r="K50" s="19">
        <v>38271367</v>
      </c>
      <c r="L50" s="12">
        <f>(I50+N50)-K50</f>
        <v>43092962</v>
      </c>
      <c r="M50" s="23"/>
      <c r="N50" s="12"/>
      <c r="O50" s="20" t="s">
        <v>272</v>
      </c>
    </row>
    <row r="51" spans="2:15" ht="91.5" customHeight="1" x14ac:dyDescent="0.25">
      <c r="B51" s="10">
        <v>50</v>
      </c>
      <c r="C51" s="10" t="s">
        <v>58</v>
      </c>
      <c r="D51" s="15" t="s">
        <v>128</v>
      </c>
      <c r="E51" s="14" t="s">
        <v>200</v>
      </c>
      <c r="F51" s="16">
        <v>45400</v>
      </c>
      <c r="G51" s="11">
        <v>45405</v>
      </c>
      <c r="H51" s="16">
        <v>45587</v>
      </c>
      <c r="I51" s="18">
        <v>59204880</v>
      </c>
      <c r="J51" s="13">
        <f>(K51*100%)/I51</f>
        <v>0.71111111111111114</v>
      </c>
      <c r="K51" s="19">
        <v>42101248</v>
      </c>
      <c r="L51" s="12">
        <f>(I51+N51)-K51</f>
        <v>17103632</v>
      </c>
      <c r="M51" s="23"/>
      <c r="N51" s="12"/>
      <c r="O51" s="20" t="s">
        <v>273</v>
      </c>
    </row>
    <row r="52" spans="2:15" ht="91.5" customHeight="1" x14ac:dyDescent="0.25">
      <c r="B52" s="10">
        <v>51</v>
      </c>
      <c r="C52" s="10" t="s">
        <v>59</v>
      </c>
      <c r="D52" s="15" t="s">
        <v>129</v>
      </c>
      <c r="E52" s="17" t="s">
        <v>201</v>
      </c>
      <c r="F52" s="16">
        <v>45400</v>
      </c>
      <c r="G52" s="11">
        <v>45401</v>
      </c>
      <c r="H52" s="16">
        <v>45675</v>
      </c>
      <c r="I52" s="18">
        <v>79296300</v>
      </c>
      <c r="J52" s="13">
        <f>(K52*100%)/I52</f>
        <v>0.48888888888888887</v>
      </c>
      <c r="K52" s="19">
        <v>38767080</v>
      </c>
      <c r="L52" s="12">
        <f>(I52+N52)-K52</f>
        <v>40529220</v>
      </c>
      <c r="M52" s="23"/>
      <c r="N52" s="12"/>
      <c r="O52" s="20" t="s">
        <v>274</v>
      </c>
    </row>
    <row r="53" spans="2:15" ht="91.5" customHeight="1" x14ac:dyDescent="0.25">
      <c r="B53" s="10">
        <v>52</v>
      </c>
      <c r="C53" s="10" t="s">
        <v>60</v>
      </c>
      <c r="D53" s="15" t="s">
        <v>130</v>
      </c>
      <c r="E53" s="14" t="s">
        <v>202</v>
      </c>
      <c r="F53" s="16">
        <v>45401</v>
      </c>
      <c r="G53" s="11">
        <v>45405</v>
      </c>
      <c r="H53" s="16">
        <v>45679</v>
      </c>
      <c r="I53" s="18">
        <v>71591499</v>
      </c>
      <c r="J53" s="13">
        <f>(K53*100%)/I53</f>
        <v>0.47777768977850288</v>
      </c>
      <c r="K53" s="19">
        <v>34204821</v>
      </c>
      <c r="L53" s="12">
        <f>(I53+N53)-K53</f>
        <v>37386678</v>
      </c>
      <c r="M53" s="23"/>
      <c r="N53" s="12"/>
      <c r="O53" s="20" t="s">
        <v>275</v>
      </c>
    </row>
    <row r="54" spans="2:15" ht="91.5" customHeight="1" x14ac:dyDescent="0.25">
      <c r="B54" s="10">
        <v>53</v>
      </c>
      <c r="C54" s="10" t="s">
        <v>61</v>
      </c>
      <c r="D54" s="15" t="s">
        <v>131</v>
      </c>
      <c r="E54" s="14" t="s">
        <v>203</v>
      </c>
      <c r="F54" s="16">
        <v>45401</v>
      </c>
      <c r="G54" s="11">
        <v>45405</v>
      </c>
      <c r="H54" s="16">
        <v>45679</v>
      </c>
      <c r="I54" s="18">
        <v>92970135</v>
      </c>
      <c r="J54" s="13">
        <f>(K54*100%)/I54</f>
        <v>0.47407400236645886</v>
      </c>
      <c r="K54" s="19">
        <v>44074724</v>
      </c>
      <c r="L54" s="12">
        <f>(I54+N54)-K54</f>
        <v>48895411</v>
      </c>
      <c r="M54" s="23"/>
      <c r="N54" s="12"/>
      <c r="O54" s="20" t="s">
        <v>276</v>
      </c>
    </row>
    <row r="55" spans="2:15" ht="91.5" customHeight="1" x14ac:dyDescent="0.25">
      <c r="B55" s="10">
        <v>54</v>
      </c>
      <c r="C55" s="10" t="s">
        <v>62</v>
      </c>
      <c r="D55" s="15" t="s">
        <v>132</v>
      </c>
      <c r="E55" s="14" t="s">
        <v>204</v>
      </c>
      <c r="F55" s="16">
        <v>45404</v>
      </c>
      <c r="G55" s="11">
        <v>45406</v>
      </c>
      <c r="H55" s="16">
        <v>45680</v>
      </c>
      <c r="I55" s="18">
        <v>71591499</v>
      </c>
      <c r="J55" s="13">
        <f>(K55*100%)/I55</f>
        <v>0.47037030192648993</v>
      </c>
      <c r="K55" s="19">
        <v>33674515</v>
      </c>
      <c r="L55" s="12">
        <f>(I55+N55)-K55</f>
        <v>37916984</v>
      </c>
      <c r="M55" s="23"/>
      <c r="N55" s="12"/>
      <c r="O55" s="20" t="s">
        <v>277</v>
      </c>
    </row>
    <row r="56" spans="2:15" ht="91.5" customHeight="1" x14ac:dyDescent="0.25">
      <c r="B56" s="10">
        <v>55</v>
      </c>
      <c r="C56" s="10" t="s">
        <v>63</v>
      </c>
      <c r="D56" s="15" t="s">
        <v>133</v>
      </c>
      <c r="E56" s="14" t="s">
        <v>205</v>
      </c>
      <c r="F56" s="16">
        <v>45405</v>
      </c>
      <c r="G56" s="11">
        <v>45408</v>
      </c>
      <c r="H56" s="16">
        <v>45657</v>
      </c>
      <c r="I56" s="18">
        <v>150750000</v>
      </c>
      <c r="J56" s="13">
        <f>(K56*100%)/I56</f>
        <v>0.47037035489220563</v>
      </c>
      <c r="K56" s="19">
        <v>70908331</v>
      </c>
      <c r="L56" s="12">
        <f>(I56+N56)-K56</f>
        <v>79841669</v>
      </c>
      <c r="M56" s="23"/>
      <c r="N56" s="12"/>
      <c r="O56" s="20" t="s">
        <v>278</v>
      </c>
    </row>
    <row r="57" spans="2:15" ht="91.5" customHeight="1" x14ac:dyDescent="0.25">
      <c r="B57" s="10">
        <v>56</v>
      </c>
      <c r="C57" s="10" t="s">
        <v>64</v>
      </c>
      <c r="D57" s="15" t="s">
        <v>134</v>
      </c>
      <c r="E57" s="14" t="s">
        <v>206</v>
      </c>
      <c r="F57" s="16">
        <v>45407</v>
      </c>
      <c r="G57" s="11">
        <v>45412</v>
      </c>
      <c r="H57" s="16">
        <v>45776</v>
      </c>
      <c r="I57" s="18">
        <v>212634720</v>
      </c>
      <c r="J57" s="13">
        <f>(K57*100%)/I57</f>
        <v>0.33611111111111114</v>
      </c>
      <c r="K57" s="19">
        <v>71468892</v>
      </c>
      <c r="L57" s="12">
        <f>(I57+N57)-K57</f>
        <v>141165828</v>
      </c>
      <c r="M57" s="23"/>
      <c r="N57" s="12"/>
      <c r="O57" s="20" t="s">
        <v>279</v>
      </c>
    </row>
    <row r="58" spans="2:15" ht="91.5" customHeight="1" x14ac:dyDescent="0.25">
      <c r="B58" s="10">
        <v>57</v>
      </c>
      <c r="C58" s="10" t="s">
        <v>65</v>
      </c>
      <c r="D58" s="15" t="s">
        <v>302</v>
      </c>
      <c r="E58" s="14" t="s">
        <v>207</v>
      </c>
      <c r="F58" s="16">
        <v>45406</v>
      </c>
      <c r="G58" s="11">
        <v>45408</v>
      </c>
      <c r="H58" s="16">
        <v>45682</v>
      </c>
      <c r="I58" s="18">
        <v>71591499</v>
      </c>
      <c r="J58" s="13">
        <f>(K58*100%)/I58</f>
        <v>0.46296291407447693</v>
      </c>
      <c r="K58" s="19">
        <v>33144209</v>
      </c>
      <c r="L58" s="12">
        <f>(I58+N58)-K58</f>
        <v>38447290</v>
      </c>
      <c r="M58" s="23"/>
      <c r="N58" s="12"/>
      <c r="O58" s="20" t="s">
        <v>280</v>
      </c>
    </row>
    <row r="59" spans="2:15" ht="91.5" customHeight="1" x14ac:dyDescent="0.25">
      <c r="B59" s="10">
        <v>58</v>
      </c>
      <c r="C59" s="10" t="s">
        <v>66</v>
      </c>
      <c r="D59" s="15" t="s">
        <v>14</v>
      </c>
      <c r="E59" s="14" t="s">
        <v>208</v>
      </c>
      <c r="F59" s="16">
        <v>45406</v>
      </c>
      <c r="G59" s="11">
        <v>45411</v>
      </c>
      <c r="H59" s="16">
        <v>45685</v>
      </c>
      <c r="I59" s="18">
        <v>71591499</v>
      </c>
      <c r="J59" s="13">
        <f>(K59*100%)/I59</f>
        <v>0.45185183229645742</v>
      </c>
      <c r="K59" s="19">
        <v>32348750</v>
      </c>
      <c r="L59" s="12">
        <f>(I59+N59)-K59</f>
        <v>39242749</v>
      </c>
      <c r="M59" s="23"/>
      <c r="N59" s="12"/>
      <c r="O59" s="20" t="s">
        <v>281</v>
      </c>
    </row>
    <row r="60" spans="2:15" ht="91.5" customHeight="1" x14ac:dyDescent="0.25">
      <c r="B60" s="10">
        <v>59</v>
      </c>
      <c r="C60" s="10" t="s">
        <v>67</v>
      </c>
      <c r="D60" s="15" t="s">
        <v>135</v>
      </c>
      <c r="E60" s="14" t="s">
        <v>209</v>
      </c>
      <c r="F60" s="16">
        <v>45411</v>
      </c>
      <c r="G60" s="11">
        <v>45414</v>
      </c>
      <c r="H60" s="16">
        <v>45659</v>
      </c>
      <c r="I60" s="18">
        <v>152631000</v>
      </c>
      <c r="J60" s="13">
        <f>(K60*100%)/I60</f>
        <v>0.44074074074074077</v>
      </c>
      <c r="K60" s="19">
        <v>67270700</v>
      </c>
      <c r="L60" s="12">
        <f>(I60+N60)-K60</f>
        <v>136237300</v>
      </c>
      <c r="M60" s="23">
        <v>1</v>
      </c>
      <c r="N60" s="12">
        <v>50877000</v>
      </c>
      <c r="O60" s="20" t="s">
        <v>282</v>
      </c>
    </row>
    <row r="61" spans="2:15" ht="91.5" customHeight="1" x14ac:dyDescent="0.25">
      <c r="B61" s="10">
        <v>60</v>
      </c>
      <c r="C61" s="10" t="s">
        <v>68</v>
      </c>
      <c r="D61" s="15" t="s">
        <v>136</v>
      </c>
      <c r="E61" s="14" t="s">
        <v>210</v>
      </c>
      <c r="F61" s="16">
        <v>45407</v>
      </c>
      <c r="G61" s="11">
        <v>45418</v>
      </c>
      <c r="H61" s="16">
        <v>45693</v>
      </c>
      <c r="I61" s="18">
        <v>71591499</v>
      </c>
      <c r="J61" s="13">
        <f>(K61*100%)/I61</f>
        <v>0.31481457037238458</v>
      </c>
      <c r="K61" s="19">
        <v>22538047</v>
      </c>
      <c r="L61" s="12">
        <f>(I61+N61)-K61</f>
        <v>49053452</v>
      </c>
      <c r="M61" s="23"/>
      <c r="N61" s="12"/>
      <c r="O61" s="20" t="s">
        <v>283</v>
      </c>
    </row>
    <row r="62" spans="2:15" ht="91.5" customHeight="1" x14ac:dyDescent="0.25">
      <c r="B62" s="10">
        <v>61</v>
      </c>
      <c r="C62" s="10" t="s">
        <v>69</v>
      </c>
      <c r="D62" s="15" t="s">
        <v>137</v>
      </c>
      <c r="E62" s="14" t="s">
        <v>211</v>
      </c>
      <c r="F62" s="16">
        <v>45407</v>
      </c>
      <c r="G62" s="11">
        <v>45412</v>
      </c>
      <c r="H62" s="16">
        <v>45686</v>
      </c>
      <c r="I62" s="18">
        <v>85779450</v>
      </c>
      <c r="J62" s="13">
        <f>(K62*100%)/I62</f>
        <v>0.44814814037627893</v>
      </c>
      <c r="K62" s="19">
        <v>38441901</v>
      </c>
      <c r="L62" s="12">
        <f>(I62+N62)-K62</f>
        <v>47337549</v>
      </c>
      <c r="M62" s="23"/>
      <c r="N62" s="12"/>
      <c r="O62" s="20" t="s">
        <v>284</v>
      </c>
    </row>
    <row r="63" spans="2:15" ht="91.5" customHeight="1" x14ac:dyDescent="0.25">
      <c r="B63" s="10">
        <v>62</v>
      </c>
      <c r="C63" s="10" t="s">
        <v>70</v>
      </c>
      <c r="D63" s="15" t="s">
        <v>138</v>
      </c>
      <c r="E63" s="14" t="s">
        <v>212</v>
      </c>
      <c r="F63" s="16">
        <v>45407</v>
      </c>
      <c r="G63" s="11">
        <v>45411</v>
      </c>
      <c r="H63" s="16">
        <v>45775</v>
      </c>
      <c r="I63" s="18">
        <v>325314360</v>
      </c>
      <c r="J63" s="13">
        <f>(K63*100%)/I63</f>
        <v>0.25555555555555554</v>
      </c>
      <c r="K63" s="19">
        <v>83135892</v>
      </c>
      <c r="L63" s="12">
        <f>(I63+N63)-K63</f>
        <v>242178468</v>
      </c>
      <c r="M63" s="23"/>
      <c r="N63" s="12"/>
      <c r="O63" s="20" t="s">
        <v>285</v>
      </c>
    </row>
    <row r="64" spans="2:15" ht="91.5" customHeight="1" x14ac:dyDescent="0.25">
      <c r="B64" s="10">
        <v>63</v>
      </c>
      <c r="C64" s="10" t="s">
        <v>71</v>
      </c>
      <c r="D64" s="15" t="s">
        <v>139</v>
      </c>
      <c r="E64" s="14" t="s">
        <v>213</v>
      </c>
      <c r="F64" s="16">
        <v>45407</v>
      </c>
      <c r="G64" s="11">
        <v>45408</v>
      </c>
      <c r="H64" s="16">
        <v>45682</v>
      </c>
      <c r="I64" s="18">
        <v>40746141</v>
      </c>
      <c r="J64" s="13">
        <f>(K64*100%)/I64</f>
        <v>0.46296288524599177</v>
      </c>
      <c r="K64" s="19">
        <v>18863951</v>
      </c>
      <c r="L64" s="12">
        <f>(I64+N64)-K64</f>
        <v>21882190</v>
      </c>
      <c r="M64" s="23"/>
      <c r="N64" s="12"/>
      <c r="O64" s="20" t="s">
        <v>286</v>
      </c>
    </row>
    <row r="65" spans="2:15" ht="91.5" customHeight="1" x14ac:dyDescent="0.25">
      <c r="B65" s="10">
        <v>64</v>
      </c>
      <c r="C65" s="10" t="s">
        <v>72</v>
      </c>
      <c r="D65" s="15" t="s">
        <v>140</v>
      </c>
      <c r="E65" s="14" t="s">
        <v>214</v>
      </c>
      <c r="F65" s="16">
        <v>45407</v>
      </c>
      <c r="G65" s="11">
        <v>45408</v>
      </c>
      <c r="H65" s="16">
        <v>45682</v>
      </c>
      <c r="I65" s="18">
        <v>135607221</v>
      </c>
      <c r="J65" s="13">
        <f>(K65*100%)/I65</f>
        <v>0.46296292732080985</v>
      </c>
      <c r="K65" s="19">
        <v>62781116</v>
      </c>
      <c r="L65" s="12">
        <f>(I65+N65)-K65</f>
        <v>72826105</v>
      </c>
      <c r="M65" s="23"/>
      <c r="N65" s="12"/>
      <c r="O65" s="20" t="s">
        <v>287</v>
      </c>
    </row>
    <row r="66" spans="2:15" ht="91.5" customHeight="1" x14ac:dyDescent="0.25">
      <c r="B66" s="10">
        <v>65</v>
      </c>
      <c r="C66" s="10" t="s">
        <v>73</v>
      </c>
      <c r="D66" s="15" t="s">
        <v>16</v>
      </c>
      <c r="E66" s="14" t="s">
        <v>215</v>
      </c>
      <c r="F66" s="16">
        <v>45408</v>
      </c>
      <c r="G66" s="11">
        <v>45413</v>
      </c>
      <c r="H66" s="16">
        <v>45777</v>
      </c>
      <c r="I66" s="18">
        <v>141372000</v>
      </c>
      <c r="J66" s="13">
        <f>(K66*100%)/I66</f>
        <v>0.25</v>
      </c>
      <c r="K66" s="19">
        <v>35343000</v>
      </c>
      <c r="L66" s="12">
        <f>(I66+N66)-K66</f>
        <v>106029000</v>
      </c>
      <c r="M66" s="23"/>
      <c r="N66" s="12"/>
      <c r="O66" s="20" t="s">
        <v>288</v>
      </c>
    </row>
    <row r="67" spans="2:15" ht="91.5" customHeight="1" x14ac:dyDescent="0.25">
      <c r="B67" s="10">
        <v>66</v>
      </c>
      <c r="C67" s="10" t="s">
        <v>74</v>
      </c>
      <c r="D67" s="15" t="s">
        <v>141</v>
      </c>
      <c r="E67" s="14" t="s">
        <v>216</v>
      </c>
      <c r="F67" s="16">
        <v>45407</v>
      </c>
      <c r="G67" s="11">
        <v>45412</v>
      </c>
      <c r="H67" s="16">
        <v>45686</v>
      </c>
      <c r="I67" s="18">
        <v>69850512</v>
      </c>
      <c r="J67" s="13">
        <f>(K67*100%)/I67</f>
        <v>0.44814813955837574</v>
      </c>
      <c r="K67" s="19">
        <v>31303377</v>
      </c>
      <c r="L67" s="12">
        <f>(I67+N67)-K67</f>
        <v>38547135</v>
      </c>
      <c r="M67" s="23"/>
      <c r="N67" s="12"/>
      <c r="O67" s="20" t="s">
        <v>289</v>
      </c>
    </row>
    <row r="68" spans="2:15" ht="91.5" customHeight="1" x14ac:dyDescent="0.25">
      <c r="B68" s="10">
        <v>67</v>
      </c>
      <c r="C68" s="10" t="s">
        <v>75</v>
      </c>
      <c r="D68" s="15" t="s">
        <v>142</v>
      </c>
      <c r="E68" s="14" t="s">
        <v>217</v>
      </c>
      <c r="F68" s="16">
        <v>45407</v>
      </c>
      <c r="G68" s="11">
        <v>45411</v>
      </c>
      <c r="H68" s="16">
        <v>45685</v>
      </c>
      <c r="I68" s="18">
        <v>40746141</v>
      </c>
      <c r="J68" s="13">
        <f>(K68*100%)/I68</f>
        <v>0.45185182076506336</v>
      </c>
      <c r="K68" s="19">
        <v>18411218</v>
      </c>
      <c r="L68" s="12">
        <f>(I68+N68)-K68</f>
        <v>22334923</v>
      </c>
      <c r="M68" s="23"/>
      <c r="N68" s="12"/>
      <c r="O68" s="20" t="s">
        <v>290</v>
      </c>
    </row>
    <row r="69" spans="2:15" ht="91.5" customHeight="1" x14ac:dyDescent="0.25">
      <c r="B69" s="10">
        <v>68</v>
      </c>
      <c r="C69" s="10" t="s">
        <v>76</v>
      </c>
      <c r="D69" s="15" t="s">
        <v>143</v>
      </c>
      <c r="E69" s="14" t="s">
        <v>218</v>
      </c>
      <c r="F69" s="16">
        <v>45412</v>
      </c>
      <c r="G69" s="11">
        <v>45418</v>
      </c>
      <c r="H69" s="16">
        <v>45782</v>
      </c>
      <c r="I69" s="18">
        <v>107650728</v>
      </c>
      <c r="J69" s="13">
        <f>(K69*100%)/I69</f>
        <v>0.31944425865842729</v>
      </c>
      <c r="K69" s="19">
        <v>34388407</v>
      </c>
      <c r="L69" s="12">
        <f>(I69+N69)-K69</f>
        <v>73262321</v>
      </c>
      <c r="M69" s="23"/>
      <c r="N69" s="12"/>
      <c r="O69" s="21" t="s">
        <v>291</v>
      </c>
    </row>
    <row r="70" spans="2:15" ht="91.5" customHeight="1" x14ac:dyDescent="0.25">
      <c r="B70" s="10">
        <v>69</v>
      </c>
      <c r="C70" s="10" t="s">
        <v>77</v>
      </c>
      <c r="D70" s="15" t="s">
        <v>144</v>
      </c>
      <c r="E70" s="14" t="s">
        <v>219</v>
      </c>
      <c r="F70" s="16">
        <v>45414</v>
      </c>
      <c r="G70" s="11">
        <v>45418</v>
      </c>
      <c r="H70" s="16">
        <v>45779</v>
      </c>
      <c r="I70" s="18">
        <v>40746141</v>
      </c>
      <c r="J70" s="13">
        <f>(K70*100%)/I70</f>
        <v>0.42592553734106992</v>
      </c>
      <c r="K70" s="19">
        <v>17354822</v>
      </c>
      <c r="L70" s="12">
        <f>(I70+N70)-K70</f>
        <v>23391319</v>
      </c>
      <c r="M70" s="23"/>
      <c r="N70" s="12"/>
      <c r="O70" s="20" t="s">
        <v>292</v>
      </c>
    </row>
    <row r="71" spans="2:15" ht="91.5" customHeight="1" x14ac:dyDescent="0.25">
      <c r="B71" s="10">
        <v>70</v>
      </c>
      <c r="C71" s="10" t="s">
        <v>78</v>
      </c>
      <c r="D71" s="15" t="s">
        <v>145</v>
      </c>
      <c r="E71" s="14" t="s">
        <v>220</v>
      </c>
      <c r="F71" s="16">
        <v>45414</v>
      </c>
      <c r="G71" s="11">
        <v>45419</v>
      </c>
      <c r="H71" s="16">
        <v>45694</v>
      </c>
      <c r="I71" s="18">
        <v>52387893</v>
      </c>
      <c r="J71" s="13">
        <f>(K71*100%)/I71</f>
        <v>0.4222221153272952</v>
      </c>
      <c r="K71" s="19">
        <v>22119327</v>
      </c>
      <c r="L71" s="12">
        <f>(I71+N71)-K71</f>
        <v>30268566</v>
      </c>
      <c r="M71" s="23"/>
      <c r="N71" s="12"/>
      <c r="O71" s="20" t="s">
        <v>293</v>
      </c>
    </row>
    <row r="72" spans="2:15" ht="91.5" customHeight="1" x14ac:dyDescent="0.25">
      <c r="B72" s="10">
        <v>71</v>
      </c>
      <c r="C72" s="10" t="s">
        <v>79</v>
      </c>
      <c r="D72" s="15" t="s">
        <v>146</v>
      </c>
      <c r="E72" s="14" t="s">
        <v>221</v>
      </c>
      <c r="F72" s="16">
        <v>45419</v>
      </c>
      <c r="G72" s="11">
        <v>45421</v>
      </c>
      <c r="H72" s="16">
        <v>45657</v>
      </c>
      <c r="I72" s="18">
        <v>59523000</v>
      </c>
      <c r="J72" s="13">
        <f>(K72*100%)/I72</f>
        <v>0.41481457587823195</v>
      </c>
      <c r="K72" s="19">
        <v>24691008</v>
      </c>
      <c r="L72" s="12">
        <f>(I72+N72)-K72</f>
        <v>34831992</v>
      </c>
      <c r="M72" s="23"/>
      <c r="N72" s="12"/>
      <c r="O72" s="20" t="s">
        <v>294</v>
      </c>
    </row>
    <row r="73" spans="2:15" ht="91.5" customHeight="1" x14ac:dyDescent="0.25">
      <c r="B73" s="10">
        <v>72</v>
      </c>
      <c r="C73" s="10" t="s">
        <v>151</v>
      </c>
      <c r="D73" s="15" t="s">
        <v>153</v>
      </c>
      <c r="E73" s="14" t="s">
        <v>222</v>
      </c>
      <c r="F73" s="16">
        <v>45420</v>
      </c>
      <c r="G73" s="11">
        <v>45422</v>
      </c>
      <c r="H73" s="16">
        <v>45657</v>
      </c>
      <c r="I73" s="18">
        <v>122868659</v>
      </c>
      <c r="J73" s="13">
        <f>(K73*100%)/I73</f>
        <v>0.47639482253973325</v>
      </c>
      <c r="K73" s="19">
        <v>58533993</v>
      </c>
      <c r="L73" s="12">
        <f>(I73+N73)-K73</f>
        <v>64334666</v>
      </c>
      <c r="M73" s="23"/>
      <c r="N73" s="12"/>
      <c r="O73" s="20" t="s">
        <v>295</v>
      </c>
    </row>
    <row r="74" spans="2:15" ht="91.5" customHeight="1" x14ac:dyDescent="0.25">
      <c r="B74" s="10">
        <v>73</v>
      </c>
      <c r="C74" s="10" t="s">
        <v>80</v>
      </c>
      <c r="D74" s="15" t="s">
        <v>147</v>
      </c>
      <c r="E74" s="14" t="s">
        <v>223</v>
      </c>
      <c r="F74" s="16">
        <v>45420</v>
      </c>
      <c r="G74" s="11">
        <v>45428</v>
      </c>
      <c r="H74" s="16">
        <v>45703</v>
      </c>
      <c r="I74" s="18">
        <v>47733741</v>
      </c>
      <c r="J74" s="13">
        <f>(K74*100%)/I74</f>
        <v>0.38888868986824227</v>
      </c>
      <c r="K74" s="19">
        <v>18563112</v>
      </c>
      <c r="L74" s="12">
        <f>(I74+N74)-K74</f>
        <v>29170629</v>
      </c>
      <c r="M74" s="23"/>
      <c r="N74" s="12"/>
      <c r="O74" s="20" t="s">
        <v>296</v>
      </c>
    </row>
    <row r="75" spans="2:15" ht="91.5" customHeight="1" x14ac:dyDescent="0.25">
      <c r="B75" s="10">
        <v>74</v>
      </c>
      <c r="C75" s="10" t="s">
        <v>81</v>
      </c>
      <c r="D75" s="15" t="s">
        <v>148</v>
      </c>
      <c r="E75" s="14" t="s">
        <v>224</v>
      </c>
      <c r="F75" s="16">
        <v>45415</v>
      </c>
      <c r="G75" s="11">
        <v>45421</v>
      </c>
      <c r="H75" s="16">
        <v>45665</v>
      </c>
      <c r="I75" s="18">
        <v>103959840</v>
      </c>
      <c r="J75" s="13">
        <f>(K75*100%)/I75</f>
        <v>0.46666666666666667</v>
      </c>
      <c r="K75" s="19">
        <v>48514592</v>
      </c>
      <c r="L75" s="12">
        <f>(I75+N75)-K75</f>
        <v>55445248</v>
      </c>
      <c r="M75" s="23"/>
      <c r="N75" s="12"/>
      <c r="O75" s="20" t="s">
        <v>297</v>
      </c>
    </row>
    <row r="76" spans="2:15" ht="91.5" customHeight="1" x14ac:dyDescent="0.25">
      <c r="B76" s="10">
        <v>75</v>
      </c>
      <c r="C76" s="10" t="s">
        <v>45</v>
      </c>
      <c r="D76" s="15" t="s">
        <v>116</v>
      </c>
      <c r="E76" s="14" t="s">
        <v>187</v>
      </c>
      <c r="F76" s="16">
        <v>45415</v>
      </c>
      <c r="G76" s="11">
        <v>45428</v>
      </c>
      <c r="H76" s="16">
        <v>45657</v>
      </c>
      <c r="I76" s="18">
        <v>4860000</v>
      </c>
      <c r="J76" s="13">
        <f>(K76*100%)/I76</f>
        <v>0.5</v>
      </c>
      <c r="K76" s="19">
        <v>2430000</v>
      </c>
      <c r="L76" s="12">
        <f>(I76+N76)-K76</f>
        <v>4860000</v>
      </c>
      <c r="M76" s="23">
        <v>1</v>
      </c>
      <c r="N76" s="12">
        <v>2430000</v>
      </c>
      <c r="O76" s="20" t="s">
        <v>260</v>
      </c>
    </row>
    <row r="77" spans="2:15" ht="91.5" customHeight="1" x14ac:dyDescent="0.25">
      <c r="B77" s="10">
        <v>76</v>
      </c>
      <c r="C77" s="10" t="s">
        <v>152</v>
      </c>
      <c r="D77" s="15" t="s">
        <v>154</v>
      </c>
      <c r="E77" s="14" t="s">
        <v>225</v>
      </c>
      <c r="F77" s="16">
        <v>45419</v>
      </c>
      <c r="G77" s="11">
        <v>45422</v>
      </c>
      <c r="H77" s="16">
        <v>45712</v>
      </c>
      <c r="I77" s="18">
        <v>55298265</v>
      </c>
      <c r="J77" s="13">
        <f>(K77*100%)/I77</f>
        <v>0.38947368421052631</v>
      </c>
      <c r="K77" s="19">
        <v>21537219</v>
      </c>
      <c r="L77" s="12">
        <f>(I77+N77)-K77</f>
        <v>45402786</v>
      </c>
      <c r="M77" s="23">
        <v>1</v>
      </c>
      <c r="N77" s="12">
        <v>11641740</v>
      </c>
      <c r="O77" s="20" t="s">
        <v>298</v>
      </c>
    </row>
    <row r="78" spans="2:15" ht="91.5" customHeight="1" x14ac:dyDescent="0.25">
      <c r="B78" s="10">
        <v>77</v>
      </c>
      <c r="C78" s="10" t="s">
        <v>82</v>
      </c>
      <c r="D78" s="15" t="s">
        <v>149</v>
      </c>
      <c r="E78" s="14" t="s">
        <v>226</v>
      </c>
      <c r="F78" s="16">
        <v>45420</v>
      </c>
      <c r="G78" s="11">
        <v>45427</v>
      </c>
      <c r="H78" s="16">
        <v>45702</v>
      </c>
      <c r="I78" s="18">
        <v>71591499</v>
      </c>
      <c r="J78" s="13">
        <f>(K78*100%)/I78</f>
        <v>0.39259243614943723</v>
      </c>
      <c r="K78" s="19">
        <v>28106281</v>
      </c>
      <c r="L78" s="12">
        <f>(I78+N78)-K78</f>
        <v>43485218</v>
      </c>
      <c r="M78" s="23"/>
      <c r="N78" s="12"/>
      <c r="O78" s="20" t="s">
        <v>299</v>
      </c>
    </row>
    <row r="79" spans="2:15" ht="91.5" customHeight="1" x14ac:dyDescent="0.25">
      <c r="B79" s="10">
        <v>78</v>
      </c>
      <c r="C79" s="10" t="s">
        <v>390</v>
      </c>
      <c r="D79" s="15" t="s">
        <v>304</v>
      </c>
      <c r="E79" s="14" t="s">
        <v>570</v>
      </c>
      <c r="F79" s="16">
        <v>45422</v>
      </c>
      <c r="G79" s="11">
        <v>45426</v>
      </c>
      <c r="H79" s="16">
        <v>45700</v>
      </c>
      <c r="I79" s="18">
        <v>81364329</v>
      </c>
      <c r="J79" s="13">
        <f>(K79*100%)/I79</f>
        <v>0.3962962196861477</v>
      </c>
      <c r="K79" s="19">
        <v>32244376</v>
      </c>
      <c r="L79" s="12">
        <f>(I79+N79)-K79</f>
        <v>49119953</v>
      </c>
      <c r="M79" s="23"/>
      <c r="N79" s="12"/>
      <c r="O79" s="20" t="s">
        <v>478</v>
      </c>
    </row>
    <row r="80" spans="2:15" ht="91.5" customHeight="1" x14ac:dyDescent="0.25">
      <c r="B80" s="10">
        <v>79</v>
      </c>
      <c r="C80" s="10" t="s">
        <v>83</v>
      </c>
      <c r="D80" s="15" t="s">
        <v>150</v>
      </c>
      <c r="E80" s="14" t="s">
        <v>227</v>
      </c>
      <c r="F80" s="16">
        <v>45420</v>
      </c>
      <c r="G80" s="11">
        <v>45426</v>
      </c>
      <c r="H80" s="16">
        <v>45654</v>
      </c>
      <c r="I80" s="18">
        <v>55125000</v>
      </c>
      <c r="J80" s="13">
        <f>(K80*100%)/I80</f>
        <v>0.47555555555555556</v>
      </c>
      <c r="K80" s="19">
        <v>26215000</v>
      </c>
      <c r="L80" s="12">
        <f>(I80+N80)-K80</f>
        <v>54635000</v>
      </c>
      <c r="M80" s="23">
        <v>1</v>
      </c>
      <c r="N80" s="12">
        <v>25725000</v>
      </c>
      <c r="O80" s="20" t="s">
        <v>300</v>
      </c>
    </row>
    <row r="81" spans="2:15" ht="91.5" customHeight="1" x14ac:dyDescent="0.25">
      <c r="B81" s="10">
        <v>80</v>
      </c>
      <c r="C81" s="10" t="s">
        <v>84</v>
      </c>
      <c r="D81" s="15" t="s">
        <v>150</v>
      </c>
      <c r="E81" s="14" t="s">
        <v>228</v>
      </c>
      <c r="F81" s="16">
        <v>45420</v>
      </c>
      <c r="G81" s="11">
        <v>45426</v>
      </c>
      <c r="H81" s="16">
        <v>45654</v>
      </c>
      <c r="I81" s="18">
        <v>55125000</v>
      </c>
      <c r="J81" s="13">
        <f>(K81*100%)/I81</f>
        <v>0.47555555555555556</v>
      </c>
      <c r="K81" s="19">
        <v>26215000</v>
      </c>
      <c r="L81" s="12">
        <f>(I81+N81)-K81</f>
        <v>54635000</v>
      </c>
      <c r="M81" s="23">
        <v>1</v>
      </c>
      <c r="N81" s="12">
        <v>25725000</v>
      </c>
      <c r="O81" s="20" t="s">
        <v>301</v>
      </c>
    </row>
    <row r="82" spans="2:15" ht="91.5" customHeight="1" x14ac:dyDescent="0.25">
      <c r="B82" s="10">
        <v>81</v>
      </c>
      <c r="C82" s="10" t="s">
        <v>391</v>
      </c>
      <c r="D82" s="15" t="s">
        <v>125</v>
      </c>
      <c r="E82" s="14" t="s">
        <v>571</v>
      </c>
      <c r="F82" s="16">
        <v>45421</v>
      </c>
      <c r="G82" s="11">
        <v>45428</v>
      </c>
      <c r="H82" s="16">
        <v>45703</v>
      </c>
      <c r="I82" s="18">
        <v>71086914</v>
      </c>
      <c r="J82" s="13">
        <f>(K82*100%)/I82</f>
        <v>0.38888870601416176</v>
      </c>
      <c r="K82" s="19">
        <v>27644898</v>
      </c>
      <c r="L82" s="12">
        <f>(I82+N82)-K82</f>
        <v>43442016</v>
      </c>
      <c r="M82" s="23"/>
      <c r="N82" s="12"/>
      <c r="O82" s="20" t="s">
        <v>479</v>
      </c>
    </row>
    <row r="83" spans="2:15" ht="91.5" customHeight="1" x14ac:dyDescent="0.25">
      <c r="B83" s="10">
        <v>82</v>
      </c>
      <c r="C83" s="10" t="s">
        <v>392</v>
      </c>
      <c r="D83" s="15" t="s">
        <v>305</v>
      </c>
      <c r="E83" s="14" t="s">
        <v>572</v>
      </c>
      <c r="F83" s="16">
        <v>45426</v>
      </c>
      <c r="G83" s="11">
        <v>45432</v>
      </c>
      <c r="H83" s="16">
        <v>45707</v>
      </c>
      <c r="I83" s="18">
        <v>81364329</v>
      </c>
      <c r="J83" s="13">
        <f>(K83*100%)/I83</f>
        <v>0.37407402450280147</v>
      </c>
      <c r="K83" s="19">
        <v>30436282</v>
      </c>
      <c r="L83" s="12">
        <f>(I83+N83)-K83</f>
        <v>50928047</v>
      </c>
      <c r="M83" s="23"/>
      <c r="N83" s="12"/>
      <c r="O83" s="20" t="s">
        <v>480</v>
      </c>
    </row>
    <row r="84" spans="2:15" ht="91.5" customHeight="1" x14ac:dyDescent="0.25">
      <c r="B84" s="10">
        <v>83</v>
      </c>
      <c r="C84" s="10" t="s">
        <v>393</v>
      </c>
      <c r="D84" s="15" t="s">
        <v>306</v>
      </c>
      <c r="E84" s="14" t="s">
        <v>573</v>
      </c>
      <c r="F84" s="16">
        <v>45422</v>
      </c>
      <c r="G84" s="11">
        <v>45428</v>
      </c>
      <c r="H84" s="16">
        <v>45703</v>
      </c>
      <c r="I84" s="18">
        <v>52470000</v>
      </c>
      <c r="J84" s="13">
        <f>(K84*100%)/I84</f>
        <v>0.38888879359634076</v>
      </c>
      <c r="K84" s="19">
        <v>20404995</v>
      </c>
      <c r="L84" s="12">
        <f>(I84+N84)-K84</f>
        <v>32065005</v>
      </c>
      <c r="M84" s="23"/>
      <c r="N84" s="12"/>
      <c r="O84" s="20" t="s">
        <v>481</v>
      </c>
    </row>
    <row r="85" spans="2:15" ht="91.5" customHeight="1" x14ac:dyDescent="0.25">
      <c r="B85" s="10">
        <v>84</v>
      </c>
      <c r="C85" s="10" t="s">
        <v>394</v>
      </c>
      <c r="D85" s="15" t="s">
        <v>307</v>
      </c>
      <c r="E85" s="14" t="s">
        <v>574</v>
      </c>
      <c r="F85" s="16">
        <v>45426</v>
      </c>
      <c r="G85" s="11">
        <v>45428</v>
      </c>
      <c r="H85" s="16">
        <v>45703</v>
      </c>
      <c r="I85" s="18">
        <v>92970135</v>
      </c>
      <c r="J85" s="13">
        <f>(K85*100%)/I85</f>
        <v>0.38888875443711035</v>
      </c>
      <c r="K85" s="19">
        <v>36155040</v>
      </c>
      <c r="L85" s="12">
        <f>(I85+N85)-K85</f>
        <v>56815095</v>
      </c>
      <c r="M85" s="23"/>
      <c r="N85" s="12"/>
      <c r="O85" s="20" t="s">
        <v>482</v>
      </c>
    </row>
    <row r="86" spans="2:15" ht="91.5" customHeight="1" x14ac:dyDescent="0.25">
      <c r="B86" s="10">
        <v>85</v>
      </c>
      <c r="C86" s="10" t="s">
        <v>395</v>
      </c>
      <c r="D86" s="15" t="s">
        <v>308</v>
      </c>
      <c r="E86" s="14" t="s">
        <v>575</v>
      </c>
      <c r="F86" s="16">
        <v>45426</v>
      </c>
      <c r="G86" s="11">
        <v>45428</v>
      </c>
      <c r="H86" s="16">
        <v>45703</v>
      </c>
      <c r="I86" s="18">
        <v>40743000</v>
      </c>
      <c r="J86" s="13">
        <f>(K86*100%)/I86</f>
        <v>0.3888888888888889</v>
      </c>
      <c r="K86" s="19">
        <v>15844500</v>
      </c>
      <c r="L86" s="12">
        <f>(I86+N86)-K86</f>
        <v>24898500</v>
      </c>
      <c r="M86" s="23"/>
      <c r="N86" s="12"/>
      <c r="O86" s="20" t="s">
        <v>483</v>
      </c>
    </row>
    <row r="87" spans="2:15" ht="91.5" customHeight="1" x14ac:dyDescent="0.25">
      <c r="B87" s="10">
        <v>86</v>
      </c>
      <c r="C87" s="10" t="s">
        <v>397</v>
      </c>
      <c r="D87" s="15" t="s">
        <v>310</v>
      </c>
      <c r="E87" s="14" t="s">
        <v>577</v>
      </c>
      <c r="F87" s="16">
        <v>45428</v>
      </c>
      <c r="G87" s="11">
        <v>45432</v>
      </c>
      <c r="H87" s="16">
        <v>45796</v>
      </c>
      <c r="I87" s="18">
        <v>228744720</v>
      </c>
      <c r="J87" s="13">
        <f>(K87*100%)/I87</f>
        <v>0.28055555555555556</v>
      </c>
      <c r="K87" s="19">
        <v>64175602</v>
      </c>
      <c r="L87" s="12">
        <f>(I87+N87)-K87</f>
        <v>164569118</v>
      </c>
      <c r="M87" s="23"/>
      <c r="N87" s="12"/>
      <c r="O87" s="20" t="s">
        <v>485</v>
      </c>
    </row>
    <row r="88" spans="2:15" ht="91.5" customHeight="1" x14ac:dyDescent="0.25">
      <c r="B88" s="10">
        <v>87</v>
      </c>
      <c r="C88" s="10" t="s">
        <v>399</v>
      </c>
      <c r="D88" s="15" t="s">
        <v>312</v>
      </c>
      <c r="E88" s="14" t="s">
        <v>579</v>
      </c>
      <c r="F88" s="16">
        <v>45427</v>
      </c>
      <c r="G88" s="11">
        <v>45429</v>
      </c>
      <c r="H88" s="16">
        <v>45794</v>
      </c>
      <c r="I88" s="18">
        <v>63480000</v>
      </c>
      <c r="J88" s="13">
        <f>(K88*100%)/I88</f>
        <v>0.28888881537492123</v>
      </c>
      <c r="K88" s="19">
        <v>18338662</v>
      </c>
      <c r="L88" s="12">
        <f>(I88+N88)-K88</f>
        <v>45141338</v>
      </c>
      <c r="M88" s="23"/>
      <c r="N88" s="12"/>
      <c r="O88" s="20" t="s">
        <v>487</v>
      </c>
    </row>
    <row r="89" spans="2:15" ht="91.5" customHeight="1" x14ac:dyDescent="0.25">
      <c r="B89" s="10">
        <v>88</v>
      </c>
      <c r="C89" s="10" t="s">
        <v>400</v>
      </c>
      <c r="D89" s="15" t="s">
        <v>313</v>
      </c>
      <c r="E89" s="14" t="s">
        <v>580</v>
      </c>
      <c r="F89" s="16">
        <v>45429</v>
      </c>
      <c r="G89" s="11">
        <v>45434</v>
      </c>
      <c r="H89" s="16">
        <v>45657</v>
      </c>
      <c r="I89" s="18">
        <v>58208751</v>
      </c>
      <c r="J89" s="13">
        <f>(K89*100%)/I89</f>
        <v>0.30666662131266137</v>
      </c>
      <c r="K89" s="19">
        <v>17850681</v>
      </c>
      <c r="L89" s="12">
        <f>(I89+N89)-K89</f>
        <v>40358070</v>
      </c>
      <c r="M89" s="23">
        <v>1</v>
      </c>
      <c r="N89" s="12"/>
      <c r="O89" s="20" t="s">
        <v>488</v>
      </c>
    </row>
    <row r="90" spans="2:15" ht="91.5" customHeight="1" x14ac:dyDescent="0.25">
      <c r="B90" s="10">
        <v>89</v>
      </c>
      <c r="C90" s="10" t="s">
        <v>402</v>
      </c>
      <c r="D90" s="15" t="s">
        <v>315</v>
      </c>
      <c r="E90" s="14" t="s">
        <v>582</v>
      </c>
      <c r="F90" s="16">
        <v>45429</v>
      </c>
      <c r="G90" s="11">
        <v>45435</v>
      </c>
      <c r="H90" s="16">
        <v>45657</v>
      </c>
      <c r="I90" s="18">
        <v>58467456</v>
      </c>
      <c r="J90" s="13">
        <f>(K90*100%)/I90</f>
        <v>0.30088492305873543</v>
      </c>
      <c r="K90" s="19">
        <v>17591976</v>
      </c>
      <c r="L90" s="12">
        <f>(I90+N90)-K90</f>
        <v>40875480</v>
      </c>
      <c r="M90" s="23"/>
      <c r="N90" s="12"/>
      <c r="O90" s="20" t="s">
        <v>490</v>
      </c>
    </row>
    <row r="91" spans="2:15" ht="91.5" customHeight="1" x14ac:dyDescent="0.25">
      <c r="B91" s="10">
        <v>90</v>
      </c>
      <c r="C91" s="10" t="s">
        <v>398</v>
      </c>
      <c r="D91" s="15" t="s">
        <v>311</v>
      </c>
      <c r="E91" s="14" t="s">
        <v>578</v>
      </c>
      <c r="F91" s="16">
        <v>45429</v>
      </c>
      <c r="G91" s="11">
        <v>45443</v>
      </c>
      <c r="H91" s="16">
        <v>45687</v>
      </c>
      <c r="I91" s="18">
        <v>16255400</v>
      </c>
      <c r="J91" s="13">
        <f>(K91*100%)/I91</f>
        <v>0</v>
      </c>
      <c r="K91" s="19">
        <v>0</v>
      </c>
      <c r="L91" s="12">
        <f>(I91+N91)-K91</f>
        <v>16255400</v>
      </c>
      <c r="M91" s="23">
        <v>1</v>
      </c>
      <c r="N91" s="12"/>
      <c r="O91" s="20" t="s">
        <v>486</v>
      </c>
    </row>
    <row r="92" spans="2:15" ht="91.5" customHeight="1" x14ac:dyDescent="0.25">
      <c r="B92" s="10">
        <v>91</v>
      </c>
      <c r="C92" s="10" t="s">
        <v>401</v>
      </c>
      <c r="D92" s="15" t="s">
        <v>314</v>
      </c>
      <c r="E92" s="14" t="s">
        <v>581</v>
      </c>
      <c r="F92" s="16">
        <v>45428</v>
      </c>
      <c r="G92" s="11">
        <v>45439</v>
      </c>
      <c r="H92" s="16">
        <v>45714</v>
      </c>
      <c r="I92" s="18">
        <v>144000000</v>
      </c>
      <c r="J92" s="13">
        <f>(K92*100%)/I92</f>
        <v>0</v>
      </c>
      <c r="K92" s="19">
        <v>0</v>
      </c>
      <c r="L92" s="12">
        <f>(I92+N92)-K92</f>
        <v>144000000</v>
      </c>
      <c r="M92" s="23"/>
      <c r="N92" s="12"/>
      <c r="O92" s="20" t="s">
        <v>489</v>
      </c>
    </row>
    <row r="93" spans="2:15" ht="91.5" customHeight="1" x14ac:dyDescent="0.25">
      <c r="B93" s="10">
        <v>92</v>
      </c>
      <c r="C93" s="10" t="s">
        <v>404</v>
      </c>
      <c r="D93" s="15" t="s">
        <v>317</v>
      </c>
      <c r="E93" s="14" t="s">
        <v>584</v>
      </c>
      <c r="F93" s="16">
        <v>45432</v>
      </c>
      <c r="G93" s="11">
        <v>45435</v>
      </c>
      <c r="H93" s="16">
        <v>45648</v>
      </c>
      <c r="I93" s="18">
        <v>63000000</v>
      </c>
      <c r="J93" s="13">
        <f>(K93*100%)/I93</f>
        <v>0.32380952380952382</v>
      </c>
      <c r="K93" s="19">
        <v>20400000</v>
      </c>
      <c r="L93" s="12">
        <f>(I93+N93)-K93</f>
        <v>42600000</v>
      </c>
      <c r="M93" s="23"/>
      <c r="N93" s="12"/>
      <c r="O93" s="20" t="s">
        <v>492</v>
      </c>
    </row>
    <row r="94" spans="2:15" ht="91.5" customHeight="1" x14ac:dyDescent="0.25">
      <c r="B94" s="10">
        <v>93</v>
      </c>
      <c r="C94" s="10" t="s">
        <v>405</v>
      </c>
      <c r="D94" s="15" t="s">
        <v>318</v>
      </c>
      <c r="E94" s="14" t="s">
        <v>585</v>
      </c>
      <c r="F94" s="16">
        <v>45432</v>
      </c>
      <c r="G94" s="11">
        <v>45434</v>
      </c>
      <c r="H94" s="16">
        <v>45709</v>
      </c>
      <c r="I94" s="18">
        <v>40746141</v>
      </c>
      <c r="J94" s="13">
        <f>(K94*100%)/I94</f>
        <v>0.3666665267761185</v>
      </c>
      <c r="K94" s="19">
        <v>14940246</v>
      </c>
      <c r="L94" s="12">
        <f>(I94+N94)-K94</f>
        <v>25805895</v>
      </c>
      <c r="M94" s="23"/>
      <c r="N94" s="12"/>
      <c r="O94" s="20" t="s">
        <v>493</v>
      </c>
    </row>
    <row r="95" spans="2:15" ht="91.5" customHeight="1" x14ac:dyDescent="0.25">
      <c r="B95" s="10">
        <v>94</v>
      </c>
      <c r="C95" s="10" t="s">
        <v>406</v>
      </c>
      <c r="D95" s="15" t="s">
        <v>319</v>
      </c>
      <c r="E95" s="14" t="s">
        <v>586</v>
      </c>
      <c r="F95" s="16">
        <v>45434</v>
      </c>
      <c r="G95" s="11">
        <v>45435</v>
      </c>
      <c r="H95" s="16">
        <v>45710</v>
      </c>
      <c r="I95" s="18">
        <v>121500000</v>
      </c>
      <c r="J95" s="13">
        <f>(K95*100%)/I95</f>
        <v>0.36296296296296299</v>
      </c>
      <c r="K95" s="19">
        <v>44100000</v>
      </c>
      <c r="L95" s="12">
        <f>(I95+N95)-K95</f>
        <v>77400000</v>
      </c>
      <c r="M95" s="23"/>
      <c r="N95" s="12"/>
      <c r="O95" s="20" t="s">
        <v>494</v>
      </c>
    </row>
    <row r="96" spans="2:15" ht="91.5" customHeight="1" x14ac:dyDescent="0.25">
      <c r="B96" s="10">
        <v>95</v>
      </c>
      <c r="C96" s="10" t="s">
        <v>407</v>
      </c>
      <c r="D96" s="15" t="s">
        <v>315</v>
      </c>
      <c r="E96" s="14" t="s">
        <v>587</v>
      </c>
      <c r="F96" s="16">
        <v>45434</v>
      </c>
      <c r="G96" s="11">
        <v>45435</v>
      </c>
      <c r="H96" s="16">
        <v>45657</v>
      </c>
      <c r="I96" s="18">
        <v>56656521</v>
      </c>
      <c r="J96" s="13">
        <f>(K96*100%)/I96</f>
        <v>0.44748854240450098</v>
      </c>
      <c r="K96" s="19">
        <v>25353144</v>
      </c>
      <c r="L96" s="12">
        <f>(I96+N96)-K96</f>
        <v>31303377</v>
      </c>
      <c r="M96" s="23"/>
      <c r="N96" s="12"/>
      <c r="O96" s="20" t="s">
        <v>495</v>
      </c>
    </row>
    <row r="97" spans="2:15" ht="91.5" customHeight="1" x14ac:dyDescent="0.25">
      <c r="B97" s="10">
        <v>96</v>
      </c>
      <c r="C97" s="10" t="s">
        <v>408</v>
      </c>
      <c r="D97" s="15" t="s">
        <v>320</v>
      </c>
      <c r="E97" s="14" t="s">
        <v>588</v>
      </c>
      <c r="F97" s="16">
        <v>45435</v>
      </c>
      <c r="G97" s="11">
        <v>45439</v>
      </c>
      <c r="H97" s="16">
        <v>45714</v>
      </c>
      <c r="I97" s="18">
        <v>81364329</v>
      </c>
      <c r="J97" s="13">
        <f>(K97*100%)/I97</f>
        <v>0.34814813012223084</v>
      </c>
      <c r="K97" s="19">
        <v>28326839</v>
      </c>
      <c r="L97" s="12">
        <f>(I97+N97)-K97</f>
        <v>53037490</v>
      </c>
      <c r="M97" s="23"/>
      <c r="N97" s="12"/>
      <c r="O97" s="20" t="s">
        <v>496</v>
      </c>
    </row>
    <row r="98" spans="2:15" ht="91.5" customHeight="1" x14ac:dyDescent="0.25">
      <c r="B98" s="10">
        <v>97</v>
      </c>
      <c r="C98" s="10" t="s">
        <v>409</v>
      </c>
      <c r="D98" s="15" t="s">
        <v>321</v>
      </c>
      <c r="E98" s="14" t="s">
        <v>589</v>
      </c>
      <c r="F98" s="16">
        <v>45435</v>
      </c>
      <c r="G98" s="11">
        <v>45440</v>
      </c>
      <c r="H98" s="16">
        <v>45715</v>
      </c>
      <c r="I98" s="18">
        <v>40746141</v>
      </c>
      <c r="J98" s="13">
        <f>(K98*100%)/I98</f>
        <v>0.34444439781426173</v>
      </c>
      <c r="K98" s="19">
        <v>14034780</v>
      </c>
      <c r="L98" s="12">
        <f>(I98+N98)-K98</f>
        <v>26711361</v>
      </c>
      <c r="M98" s="23"/>
      <c r="N98" s="12"/>
      <c r="O98" s="20" t="s">
        <v>497</v>
      </c>
    </row>
    <row r="99" spans="2:15" ht="91.5" customHeight="1" x14ac:dyDescent="0.25">
      <c r="B99" s="10">
        <v>98</v>
      </c>
      <c r="C99" s="10" t="s">
        <v>410</v>
      </c>
      <c r="D99" s="15" t="s">
        <v>322</v>
      </c>
      <c r="E99" s="14" t="s">
        <v>590</v>
      </c>
      <c r="F99" s="16">
        <v>45436</v>
      </c>
      <c r="G99" s="11">
        <v>45441</v>
      </c>
      <c r="H99" s="16">
        <v>45716</v>
      </c>
      <c r="I99" s="18">
        <v>40746141</v>
      </c>
      <c r="J99" s="13">
        <f>(K99*100%)/I99</f>
        <v>0.34074070965395226</v>
      </c>
      <c r="K99" s="19">
        <v>13883869</v>
      </c>
      <c r="L99" s="12">
        <f>(I99+N99)-K99</f>
        <v>26862272</v>
      </c>
      <c r="M99" s="23"/>
      <c r="N99" s="12"/>
      <c r="O99" s="20" t="s">
        <v>498</v>
      </c>
    </row>
    <row r="100" spans="2:15" ht="91.5" customHeight="1" x14ac:dyDescent="0.25">
      <c r="B100" s="10">
        <v>99</v>
      </c>
      <c r="C100" s="10" t="s">
        <v>411</v>
      </c>
      <c r="D100" s="15" t="s">
        <v>323</v>
      </c>
      <c r="E100" s="14" t="s">
        <v>591</v>
      </c>
      <c r="F100" s="16">
        <v>45435</v>
      </c>
      <c r="G100" s="11">
        <v>45439</v>
      </c>
      <c r="H100" s="16">
        <v>45714</v>
      </c>
      <c r="I100" s="18">
        <v>40746141</v>
      </c>
      <c r="J100" s="13">
        <f>(K100*100%)/I100</f>
        <v>0.3481480859745712</v>
      </c>
      <c r="K100" s="19">
        <v>14185691</v>
      </c>
      <c r="L100" s="12">
        <f>(I100+N100)-K100</f>
        <v>26560450</v>
      </c>
      <c r="M100" s="23"/>
      <c r="N100" s="12"/>
      <c r="O100" s="20" t="s">
        <v>499</v>
      </c>
    </row>
    <row r="101" spans="2:15" ht="91.5" customHeight="1" x14ac:dyDescent="0.25">
      <c r="B101" s="10">
        <v>100</v>
      </c>
      <c r="C101" s="10" t="s">
        <v>412</v>
      </c>
      <c r="D101" s="15" t="s">
        <v>324</v>
      </c>
      <c r="E101" s="14" t="s">
        <v>592</v>
      </c>
      <c r="F101" s="16">
        <v>45436</v>
      </c>
      <c r="G101" s="11">
        <v>45439</v>
      </c>
      <c r="H101" s="16">
        <v>45714</v>
      </c>
      <c r="I101" s="18">
        <v>71591499</v>
      </c>
      <c r="J101" s="13">
        <f>(K101*100%)/I101</f>
        <v>0.34814810903735932</v>
      </c>
      <c r="K101" s="19">
        <v>24924445</v>
      </c>
      <c r="L101" s="12">
        <f>(I101+N101)-K101</f>
        <v>46667054</v>
      </c>
      <c r="M101" s="23"/>
      <c r="N101" s="12"/>
      <c r="O101" s="20" t="s">
        <v>500</v>
      </c>
    </row>
    <row r="102" spans="2:15" ht="91.5" customHeight="1" x14ac:dyDescent="0.25">
      <c r="B102" s="10">
        <v>101</v>
      </c>
      <c r="C102" s="10" t="s">
        <v>413</v>
      </c>
      <c r="D102" s="15" t="s">
        <v>325</v>
      </c>
      <c r="E102" s="14" t="s">
        <v>593</v>
      </c>
      <c r="F102" s="16">
        <v>45435</v>
      </c>
      <c r="G102" s="11">
        <v>45436</v>
      </c>
      <c r="H102" s="16">
        <v>45800</v>
      </c>
      <c r="I102" s="18">
        <v>54328188</v>
      </c>
      <c r="J102" s="13">
        <f>(K102*100%)/I102</f>
        <v>0.26944436284162471</v>
      </c>
      <c r="K102" s="19">
        <v>14638424</v>
      </c>
      <c r="L102" s="12">
        <f>(I102+N102)-K102</f>
        <v>39689764</v>
      </c>
      <c r="M102" s="23">
        <v>1</v>
      </c>
      <c r="N102" s="12"/>
      <c r="O102" s="20" t="s">
        <v>501</v>
      </c>
    </row>
    <row r="103" spans="2:15" ht="91.5" customHeight="1" x14ac:dyDescent="0.25">
      <c r="B103" s="10">
        <v>102</v>
      </c>
      <c r="C103" s="10" t="s">
        <v>414</v>
      </c>
      <c r="D103" s="15" t="s">
        <v>324</v>
      </c>
      <c r="E103" s="14" t="s">
        <v>594</v>
      </c>
      <c r="F103" s="16">
        <v>45436</v>
      </c>
      <c r="G103" s="11">
        <v>45439</v>
      </c>
      <c r="H103" s="16">
        <v>45714</v>
      </c>
      <c r="I103" s="18">
        <v>71591499</v>
      </c>
      <c r="J103" s="13">
        <f>(K103*100%)/I103</f>
        <v>0.34814810903735932</v>
      </c>
      <c r="K103" s="19">
        <v>24924445</v>
      </c>
      <c r="L103" s="12">
        <f>(I103+N103)-K103</f>
        <v>46667054</v>
      </c>
      <c r="M103" s="23"/>
      <c r="N103" s="12"/>
      <c r="O103" s="20" t="s">
        <v>502</v>
      </c>
    </row>
    <row r="104" spans="2:15" ht="91.5" customHeight="1" x14ac:dyDescent="0.25">
      <c r="B104" s="10">
        <v>103</v>
      </c>
      <c r="C104" s="10" t="s">
        <v>415</v>
      </c>
      <c r="D104" s="15" t="s">
        <v>326</v>
      </c>
      <c r="E104" s="14" t="s">
        <v>595</v>
      </c>
      <c r="F104" s="16">
        <v>45436</v>
      </c>
      <c r="G104" s="11">
        <v>45441</v>
      </c>
      <c r="H104" s="16">
        <v>45716</v>
      </c>
      <c r="I104" s="18">
        <v>80385237</v>
      </c>
      <c r="J104" s="13">
        <f>(K104*100%)/I104</f>
        <v>0.34074073825272172</v>
      </c>
      <c r="K104" s="19">
        <v>27390525</v>
      </c>
      <c r="L104" s="12">
        <f>(I104+N104)-K104</f>
        <v>52994712</v>
      </c>
      <c r="M104" s="23"/>
      <c r="N104" s="12"/>
      <c r="O104" s="20" t="s">
        <v>503</v>
      </c>
    </row>
    <row r="105" spans="2:15" ht="91.5" customHeight="1" x14ac:dyDescent="0.25">
      <c r="B105" s="10">
        <v>104</v>
      </c>
      <c r="C105" s="10" t="s">
        <v>416</v>
      </c>
      <c r="D105" s="15" t="s">
        <v>327</v>
      </c>
      <c r="E105" s="14" t="s">
        <v>596</v>
      </c>
      <c r="F105" s="16">
        <v>45436</v>
      </c>
      <c r="G105" s="11">
        <v>45441</v>
      </c>
      <c r="H105" s="16">
        <v>45716</v>
      </c>
      <c r="I105" s="18">
        <v>71591499</v>
      </c>
      <c r="J105" s="13">
        <f>(K105*100%)/I105</f>
        <v>0.34074072118534632</v>
      </c>
      <c r="K105" s="19">
        <v>24394139</v>
      </c>
      <c r="L105" s="12">
        <f>(I105+N105)-K105</f>
        <v>47197360</v>
      </c>
      <c r="M105" s="23"/>
      <c r="N105" s="12"/>
      <c r="O105" s="20" t="s">
        <v>504</v>
      </c>
    </row>
    <row r="106" spans="2:15" ht="91.5" customHeight="1" x14ac:dyDescent="0.25">
      <c r="B106" s="10">
        <v>105</v>
      </c>
      <c r="C106" s="10" t="s">
        <v>417</v>
      </c>
      <c r="D106" s="15" t="s">
        <v>328</v>
      </c>
      <c r="E106" s="14" t="s">
        <v>597</v>
      </c>
      <c r="F106" s="16">
        <v>45441</v>
      </c>
      <c r="G106" s="11">
        <v>45447</v>
      </c>
      <c r="H106" s="16">
        <v>45691</v>
      </c>
      <c r="I106" s="18">
        <v>103959840</v>
      </c>
      <c r="J106" s="13">
        <f>(K106*100%)/I106</f>
        <v>0.36249999999999999</v>
      </c>
      <c r="K106" s="19">
        <v>37685442</v>
      </c>
      <c r="L106" s="12">
        <f>(I106+N106)-K106</f>
        <v>105259338</v>
      </c>
      <c r="M106" s="23">
        <v>1</v>
      </c>
      <c r="N106" s="12">
        <v>38984940</v>
      </c>
      <c r="O106" s="20" t="s">
        <v>505</v>
      </c>
    </row>
    <row r="107" spans="2:15" ht="91.5" customHeight="1" x14ac:dyDescent="0.25">
      <c r="B107" s="10">
        <v>106</v>
      </c>
      <c r="C107" s="10" t="s">
        <v>418</v>
      </c>
      <c r="D107" s="15" t="s">
        <v>329</v>
      </c>
      <c r="E107" s="14" t="s">
        <v>598</v>
      </c>
      <c r="F107" s="16">
        <v>45439</v>
      </c>
      <c r="G107" s="11">
        <v>45442</v>
      </c>
      <c r="H107" s="16">
        <v>45717</v>
      </c>
      <c r="I107" s="18">
        <v>71591499</v>
      </c>
      <c r="J107" s="13">
        <f>(K107*100%)/I107</f>
        <v>0.33703702725933982</v>
      </c>
      <c r="K107" s="19">
        <v>24128986</v>
      </c>
      <c r="L107" s="12">
        <f>(I107+N107)-K107</f>
        <v>47462513</v>
      </c>
      <c r="M107" s="23">
        <v>1</v>
      </c>
      <c r="N107" s="12"/>
      <c r="O107" s="20" t="s">
        <v>506</v>
      </c>
    </row>
    <row r="108" spans="2:15" ht="91.5" customHeight="1" x14ac:dyDescent="0.25">
      <c r="B108" s="10">
        <v>107</v>
      </c>
      <c r="C108" s="10" t="s">
        <v>419</v>
      </c>
      <c r="D108" s="15" t="s">
        <v>330</v>
      </c>
      <c r="E108" s="14" t="s">
        <v>599</v>
      </c>
      <c r="F108" s="16">
        <v>45436</v>
      </c>
      <c r="G108" s="11">
        <v>45441</v>
      </c>
      <c r="H108" s="16">
        <v>45716</v>
      </c>
      <c r="I108" s="18">
        <v>92970135</v>
      </c>
      <c r="J108" s="13">
        <f>(K108*100%)/I108</f>
        <v>0</v>
      </c>
      <c r="K108" s="19"/>
      <c r="L108" s="12">
        <f>(I108+N108)-K108</f>
        <v>92970135</v>
      </c>
      <c r="M108" s="23">
        <v>1</v>
      </c>
      <c r="N108" s="12"/>
      <c r="O108" s="20" t="s">
        <v>507</v>
      </c>
    </row>
    <row r="109" spans="2:15" ht="91.5" customHeight="1" x14ac:dyDescent="0.25">
      <c r="B109" s="10">
        <v>108</v>
      </c>
      <c r="C109" s="10" t="s">
        <v>423</v>
      </c>
      <c r="D109" s="15" t="s">
        <v>334</v>
      </c>
      <c r="E109" s="14" t="s">
        <v>603</v>
      </c>
      <c r="F109" s="16">
        <v>45439</v>
      </c>
      <c r="G109" s="11">
        <v>45441</v>
      </c>
      <c r="H109" s="16">
        <v>45716</v>
      </c>
      <c r="I109" s="18">
        <v>71528211</v>
      </c>
      <c r="J109" s="13">
        <f>(K109*100%)/I109</f>
        <v>0.34074073235244201</v>
      </c>
      <c r="K109" s="19">
        <v>24372575</v>
      </c>
      <c r="L109" s="12">
        <f>(I109+N109)-K109</f>
        <v>47155636</v>
      </c>
      <c r="M109" s="23"/>
      <c r="N109" s="12"/>
      <c r="O109" s="20" t="s">
        <v>511</v>
      </c>
    </row>
    <row r="110" spans="2:15" ht="91.5" customHeight="1" x14ac:dyDescent="0.25">
      <c r="B110" s="10">
        <v>109</v>
      </c>
      <c r="C110" s="10" t="s">
        <v>421</v>
      </c>
      <c r="D110" s="15" t="s">
        <v>332</v>
      </c>
      <c r="E110" s="14" t="s">
        <v>601</v>
      </c>
      <c r="F110" s="16">
        <v>45440</v>
      </c>
      <c r="G110" s="11">
        <v>45442</v>
      </c>
      <c r="H110" s="16">
        <v>45717</v>
      </c>
      <c r="I110" s="18">
        <v>71591499</v>
      </c>
      <c r="J110" s="13">
        <f>(K110*100%)/I110</f>
        <v>0.33703702725933982</v>
      </c>
      <c r="K110" s="19">
        <v>24128986</v>
      </c>
      <c r="L110" s="12">
        <f>(I110+N110)-K110</f>
        <v>47462513</v>
      </c>
      <c r="M110" s="23">
        <v>1</v>
      </c>
      <c r="N110" s="12"/>
      <c r="O110" s="20" t="s">
        <v>509</v>
      </c>
    </row>
    <row r="111" spans="2:15" ht="91.5" customHeight="1" x14ac:dyDescent="0.25">
      <c r="B111" s="10">
        <v>110</v>
      </c>
      <c r="C111" s="10" t="s">
        <v>422</v>
      </c>
      <c r="D111" s="15" t="s">
        <v>333</v>
      </c>
      <c r="E111" s="14" t="s">
        <v>602</v>
      </c>
      <c r="F111" s="16">
        <v>45439</v>
      </c>
      <c r="G111" s="11">
        <v>45442</v>
      </c>
      <c r="H111" s="16">
        <v>45717</v>
      </c>
      <c r="I111" s="18">
        <v>92970135</v>
      </c>
      <c r="J111" s="13">
        <f>(K111*100%)/I111</f>
        <v>0.33703702807358515</v>
      </c>
      <c r="K111" s="19">
        <v>31334378</v>
      </c>
      <c r="L111" s="12">
        <f>(I111+N111)-K111</f>
        <v>61635757</v>
      </c>
      <c r="M111" s="23">
        <v>1</v>
      </c>
      <c r="N111" s="12"/>
      <c r="O111" s="20" t="s">
        <v>510</v>
      </c>
    </row>
    <row r="112" spans="2:15" ht="91.5" customHeight="1" x14ac:dyDescent="0.25">
      <c r="B112" s="10">
        <v>111</v>
      </c>
      <c r="C112" s="10" t="s">
        <v>424</v>
      </c>
      <c r="D112" s="15" t="s">
        <v>335</v>
      </c>
      <c r="E112" s="14" t="s">
        <v>604</v>
      </c>
      <c r="F112" s="16">
        <v>45440</v>
      </c>
      <c r="G112" s="11">
        <v>45442</v>
      </c>
      <c r="H112" s="16">
        <v>45717</v>
      </c>
      <c r="I112" s="18">
        <v>117000000</v>
      </c>
      <c r="J112" s="13">
        <f>(K112*100%)/I112</f>
        <v>0.33703703418803421</v>
      </c>
      <c r="K112" s="19">
        <v>39433333</v>
      </c>
      <c r="L112" s="12">
        <f>(I112+N112)-K112</f>
        <v>77566667</v>
      </c>
      <c r="M112" s="23"/>
      <c r="N112" s="12"/>
      <c r="O112" s="20" t="s">
        <v>512</v>
      </c>
    </row>
    <row r="113" spans="2:15" ht="91.5" customHeight="1" x14ac:dyDescent="0.25">
      <c r="B113" s="10">
        <v>112</v>
      </c>
      <c r="C113" s="10" t="s">
        <v>425</v>
      </c>
      <c r="D113" s="15" t="s">
        <v>336</v>
      </c>
      <c r="E113" s="14" t="s">
        <v>605</v>
      </c>
      <c r="F113" s="16">
        <v>45440</v>
      </c>
      <c r="G113" s="11">
        <v>45442</v>
      </c>
      <c r="H113" s="16">
        <v>45717</v>
      </c>
      <c r="I113" s="18">
        <v>71591499</v>
      </c>
      <c r="J113" s="13">
        <f>(K113*100%)/I113</f>
        <v>0.33703702725933982</v>
      </c>
      <c r="K113" s="19">
        <v>24128986</v>
      </c>
      <c r="L113" s="12">
        <f>(I113+N113)-K113</f>
        <v>47462513</v>
      </c>
      <c r="M113" s="23">
        <v>1</v>
      </c>
      <c r="N113" s="12"/>
      <c r="O113" s="20" t="s">
        <v>513</v>
      </c>
    </row>
    <row r="114" spans="2:15" ht="91.5" customHeight="1" x14ac:dyDescent="0.25">
      <c r="B114" s="10">
        <v>113</v>
      </c>
      <c r="C114" s="10" t="s">
        <v>426</v>
      </c>
      <c r="D114" s="15" t="s">
        <v>337</v>
      </c>
      <c r="E114" s="14" t="s">
        <v>606</v>
      </c>
      <c r="F114" s="16">
        <v>45440</v>
      </c>
      <c r="G114" s="11">
        <v>45442</v>
      </c>
      <c r="H114" s="16">
        <v>45657</v>
      </c>
      <c r="I114" s="18">
        <v>98689999</v>
      </c>
      <c r="J114" s="13">
        <f>(K114*100%)/I114</f>
        <v>0.28638497605010615</v>
      </c>
      <c r="K114" s="19">
        <v>28263333</v>
      </c>
      <c r="L114" s="12">
        <f>(I114+N114)-K114</f>
        <v>118149995</v>
      </c>
      <c r="M114" s="23">
        <v>1</v>
      </c>
      <c r="N114" s="12">
        <v>47723329</v>
      </c>
      <c r="O114" s="20" t="s">
        <v>514</v>
      </c>
    </row>
    <row r="115" spans="2:15" ht="91.5" customHeight="1" x14ac:dyDescent="0.25">
      <c r="B115" s="10">
        <v>114</v>
      </c>
      <c r="C115" s="10" t="s">
        <v>427</v>
      </c>
      <c r="D115" s="15" t="s">
        <v>338</v>
      </c>
      <c r="E115" s="14" t="s">
        <v>607</v>
      </c>
      <c r="F115" s="16">
        <v>45440</v>
      </c>
      <c r="G115" s="11">
        <v>45442</v>
      </c>
      <c r="H115" s="16">
        <v>45717</v>
      </c>
      <c r="I115" s="18">
        <v>71528202</v>
      </c>
      <c r="J115" s="13">
        <f>(K115*100%)/I115</f>
        <v>0.33703703330890383</v>
      </c>
      <c r="K115" s="19">
        <v>24107653</v>
      </c>
      <c r="L115" s="12">
        <f>(I115+N115)-K115</f>
        <v>47420549</v>
      </c>
      <c r="M115" s="23"/>
      <c r="N115" s="12"/>
      <c r="O115" s="20" t="s">
        <v>515</v>
      </c>
    </row>
    <row r="116" spans="2:15" ht="91.5" customHeight="1" x14ac:dyDescent="0.25">
      <c r="B116" s="10">
        <v>115</v>
      </c>
      <c r="C116" s="10" t="s">
        <v>428</v>
      </c>
      <c r="D116" s="15" t="s">
        <v>339</v>
      </c>
      <c r="E116" s="14" t="s">
        <v>608</v>
      </c>
      <c r="F116" s="16">
        <v>45440</v>
      </c>
      <c r="G116" s="11">
        <v>45442</v>
      </c>
      <c r="H116" s="16">
        <v>45717</v>
      </c>
      <c r="I116" s="18">
        <v>71591499</v>
      </c>
      <c r="J116" s="13">
        <f>(K116*100%)/I116</f>
        <v>0.33703702725933982</v>
      </c>
      <c r="K116" s="19">
        <v>24128986</v>
      </c>
      <c r="L116" s="12">
        <f>(I116+N116)-K116</f>
        <v>47462513</v>
      </c>
      <c r="M116" s="23">
        <v>1</v>
      </c>
      <c r="N116" s="12"/>
      <c r="O116" s="20" t="s">
        <v>516</v>
      </c>
    </row>
    <row r="117" spans="2:15" ht="91.5" customHeight="1" x14ac:dyDescent="0.25">
      <c r="B117" s="10">
        <v>116</v>
      </c>
      <c r="C117" s="10" t="s">
        <v>429</v>
      </c>
      <c r="D117" s="15" t="s">
        <v>340</v>
      </c>
      <c r="E117" s="14" t="s">
        <v>609</v>
      </c>
      <c r="F117" s="16">
        <v>45440</v>
      </c>
      <c r="G117" s="11">
        <v>45442</v>
      </c>
      <c r="H117" s="16">
        <v>45716</v>
      </c>
      <c r="I117" s="18">
        <v>54000000</v>
      </c>
      <c r="J117" s="13">
        <f>(K117*100%)/I117</f>
        <v>0.33703703703703702</v>
      </c>
      <c r="K117" s="19">
        <v>18200000</v>
      </c>
      <c r="L117" s="12">
        <f>(I117+N117)-K117</f>
        <v>35800000</v>
      </c>
      <c r="M117" s="23"/>
      <c r="N117" s="12"/>
      <c r="O117" s="20" t="s">
        <v>517</v>
      </c>
    </row>
    <row r="118" spans="2:15" ht="91.5" customHeight="1" x14ac:dyDescent="0.25">
      <c r="B118" s="10">
        <v>117</v>
      </c>
      <c r="C118" s="10" t="s">
        <v>430</v>
      </c>
      <c r="D118" s="15" t="s">
        <v>341</v>
      </c>
      <c r="E118" s="14" t="s">
        <v>610</v>
      </c>
      <c r="F118" s="16">
        <v>45441</v>
      </c>
      <c r="G118" s="11">
        <v>45443</v>
      </c>
      <c r="H118" s="16">
        <v>45656</v>
      </c>
      <c r="I118" s="18">
        <v>17362800</v>
      </c>
      <c r="J118" s="13">
        <f>(K118*100%)/I118</f>
        <v>0.42452830188679247</v>
      </c>
      <c r="K118" s="19">
        <v>7371000</v>
      </c>
      <c r="L118" s="12">
        <f>(I118+N118)-K118</f>
        <v>18591300</v>
      </c>
      <c r="M118" s="23">
        <v>1</v>
      </c>
      <c r="N118" s="12">
        <v>8599500</v>
      </c>
      <c r="O118" s="20" t="s">
        <v>518</v>
      </c>
    </row>
    <row r="119" spans="2:15" ht="91.5" customHeight="1" x14ac:dyDescent="0.25">
      <c r="B119" s="10">
        <v>118</v>
      </c>
      <c r="C119" s="10" t="s">
        <v>431</v>
      </c>
      <c r="D119" s="15" t="s">
        <v>342</v>
      </c>
      <c r="E119" s="14" t="s">
        <v>611</v>
      </c>
      <c r="F119" s="16">
        <v>45441</v>
      </c>
      <c r="G119" s="11">
        <v>45442</v>
      </c>
      <c r="H119" s="16">
        <v>45806</v>
      </c>
      <c r="I119" s="18">
        <v>168000000</v>
      </c>
      <c r="J119" s="13">
        <f>(K119*100%)/I119</f>
        <v>0.25277777380952382</v>
      </c>
      <c r="K119" s="19">
        <v>42466666</v>
      </c>
      <c r="L119" s="12">
        <f>(I119+N119)-K119</f>
        <v>125533334</v>
      </c>
      <c r="M119" s="23">
        <v>3</v>
      </c>
      <c r="N119" s="12"/>
      <c r="O119" s="20" t="s">
        <v>519</v>
      </c>
    </row>
    <row r="120" spans="2:15" ht="91.5" customHeight="1" x14ac:dyDescent="0.25">
      <c r="B120" s="10">
        <v>119</v>
      </c>
      <c r="C120" s="10" t="s">
        <v>432</v>
      </c>
      <c r="D120" s="15" t="s">
        <v>343</v>
      </c>
      <c r="E120" s="14" t="s">
        <v>612</v>
      </c>
      <c r="F120" s="16">
        <v>45441</v>
      </c>
      <c r="G120" s="11">
        <v>45442</v>
      </c>
      <c r="H120" s="16">
        <v>45806</v>
      </c>
      <c r="I120" s="18">
        <v>197359560</v>
      </c>
      <c r="J120" s="13">
        <f>(K120*100%)/I120</f>
        <v>0.16944444444444445</v>
      </c>
      <c r="K120" s="19">
        <v>33441481</v>
      </c>
      <c r="L120" s="12">
        <f>(I120+N120)-K120</f>
        <v>163918079</v>
      </c>
      <c r="M120" s="23"/>
      <c r="N120" s="12"/>
      <c r="O120" s="20" t="s">
        <v>520</v>
      </c>
    </row>
    <row r="121" spans="2:15" ht="91.5" customHeight="1" x14ac:dyDescent="0.25">
      <c r="B121" s="10">
        <v>120</v>
      </c>
      <c r="C121" s="10" t="s">
        <v>433</v>
      </c>
      <c r="D121" s="15" t="s">
        <v>344</v>
      </c>
      <c r="E121" s="14" t="s">
        <v>613</v>
      </c>
      <c r="F121" s="16">
        <v>45441</v>
      </c>
      <c r="G121" s="11">
        <v>45442</v>
      </c>
      <c r="H121" s="16">
        <v>45717</v>
      </c>
      <c r="I121" s="18">
        <v>81364329</v>
      </c>
      <c r="J121" s="13">
        <f>(K121*100%)/I121</f>
        <v>0.33333333333333331</v>
      </c>
      <c r="K121" s="19">
        <v>27121443</v>
      </c>
      <c r="L121" s="12">
        <f>(I121+N121)-K121</f>
        <v>54242886</v>
      </c>
      <c r="M121" s="23"/>
      <c r="N121" s="12"/>
      <c r="O121" s="20" t="s">
        <v>521</v>
      </c>
    </row>
    <row r="122" spans="2:15" ht="91.5" customHeight="1" x14ac:dyDescent="0.25">
      <c r="B122" s="10">
        <v>121</v>
      </c>
      <c r="C122" s="10" t="s">
        <v>434</v>
      </c>
      <c r="D122" s="15" t="s">
        <v>345</v>
      </c>
      <c r="E122" s="14" t="s">
        <v>614</v>
      </c>
      <c r="F122" s="16">
        <v>45441</v>
      </c>
      <c r="G122" s="11">
        <v>45443</v>
      </c>
      <c r="H122" s="16">
        <v>45511</v>
      </c>
      <c r="I122" s="18">
        <v>18186606</v>
      </c>
      <c r="J122" s="13">
        <f>(K122*100%)/I122</f>
        <v>0</v>
      </c>
      <c r="K122" s="19"/>
      <c r="L122" s="12">
        <f>(I122+N122)-K122</f>
        <v>18186606</v>
      </c>
      <c r="M122" s="23"/>
      <c r="N122" s="12"/>
      <c r="O122" s="20" t="s">
        <v>522</v>
      </c>
    </row>
    <row r="123" spans="2:15" ht="91.5" customHeight="1" x14ac:dyDescent="0.25">
      <c r="B123" s="10">
        <v>122</v>
      </c>
      <c r="C123" s="10" t="s">
        <v>435</v>
      </c>
      <c r="D123" s="15" t="s">
        <v>346</v>
      </c>
      <c r="E123" s="14" t="s">
        <v>615</v>
      </c>
      <c r="F123" s="16">
        <v>45441</v>
      </c>
      <c r="G123" s="11">
        <v>45447</v>
      </c>
      <c r="H123" s="16">
        <v>45734</v>
      </c>
      <c r="I123" s="18">
        <v>91200000</v>
      </c>
      <c r="J123" s="13">
        <f>(K123*100%)/I123</f>
        <v>0.30526315789473685</v>
      </c>
      <c r="K123" s="19">
        <v>27840000</v>
      </c>
      <c r="L123" s="12">
        <f>(I123+N123)-K123</f>
        <v>63360000</v>
      </c>
      <c r="M123" s="23"/>
      <c r="N123" s="12"/>
      <c r="O123" s="20" t="s">
        <v>523</v>
      </c>
    </row>
    <row r="124" spans="2:15" ht="91.5" customHeight="1" x14ac:dyDescent="0.25">
      <c r="B124" s="10">
        <v>123</v>
      </c>
      <c r="C124" s="10" t="s">
        <v>420</v>
      </c>
      <c r="D124" s="15" t="s">
        <v>331</v>
      </c>
      <c r="E124" s="14" t="s">
        <v>600</v>
      </c>
      <c r="F124" s="16">
        <v>45442</v>
      </c>
      <c r="G124" s="11">
        <v>45461</v>
      </c>
      <c r="H124" s="16">
        <v>45490</v>
      </c>
      <c r="I124" s="18">
        <v>71000000</v>
      </c>
      <c r="J124" s="13">
        <f>(K124*100%)/I124</f>
        <v>0</v>
      </c>
      <c r="K124" s="19"/>
      <c r="L124" s="12">
        <f>(I124+N124)-K124</f>
        <v>71000000</v>
      </c>
      <c r="M124" s="23"/>
      <c r="N124" s="12"/>
      <c r="O124" s="20" t="s">
        <v>508</v>
      </c>
    </row>
    <row r="125" spans="2:15" ht="91.5" customHeight="1" x14ac:dyDescent="0.25">
      <c r="B125" s="10">
        <v>124</v>
      </c>
      <c r="C125" s="10" t="s">
        <v>436</v>
      </c>
      <c r="D125" s="15" t="s">
        <v>347</v>
      </c>
      <c r="E125" s="14" t="s">
        <v>616</v>
      </c>
      <c r="F125" s="16">
        <v>45448</v>
      </c>
      <c r="G125" s="11">
        <v>45455</v>
      </c>
      <c r="H125" s="16">
        <v>45758</v>
      </c>
      <c r="I125" s="18">
        <v>180000000</v>
      </c>
      <c r="J125" s="13">
        <f>(K125*100%)/I125</f>
        <v>0.26333333333333331</v>
      </c>
      <c r="K125" s="19">
        <v>47400000</v>
      </c>
      <c r="L125" s="12">
        <f>(I125+N125)-K125</f>
        <v>132600000</v>
      </c>
      <c r="M125" s="23"/>
      <c r="N125" s="12"/>
      <c r="O125" s="20" t="s">
        <v>524</v>
      </c>
    </row>
    <row r="126" spans="2:15" ht="91.5" customHeight="1" x14ac:dyDescent="0.25">
      <c r="B126" s="10">
        <v>125</v>
      </c>
      <c r="C126" s="10" t="s">
        <v>403</v>
      </c>
      <c r="D126" s="15" t="s">
        <v>316</v>
      </c>
      <c r="E126" s="14" t="s">
        <v>583</v>
      </c>
      <c r="F126" s="16">
        <v>45448</v>
      </c>
      <c r="G126" s="11">
        <v>45461</v>
      </c>
      <c r="H126" s="16">
        <v>45826</v>
      </c>
      <c r="I126" s="18">
        <v>33041470</v>
      </c>
      <c r="J126" s="13">
        <f>(K126*100%)/I126</f>
        <v>0</v>
      </c>
      <c r="K126" s="19">
        <v>0</v>
      </c>
      <c r="L126" s="12">
        <f>(I126+N126)-K126</f>
        <v>33041470</v>
      </c>
      <c r="M126" s="23"/>
      <c r="N126" s="12"/>
      <c r="O126" s="20" t="s">
        <v>491</v>
      </c>
    </row>
    <row r="127" spans="2:15" ht="91.5" customHeight="1" x14ac:dyDescent="0.25">
      <c r="B127" s="10">
        <v>126</v>
      </c>
      <c r="C127" s="10" t="s">
        <v>437</v>
      </c>
      <c r="D127" s="15" t="s">
        <v>348</v>
      </c>
      <c r="E127" s="14" t="s">
        <v>617</v>
      </c>
      <c r="F127" s="16">
        <v>45476</v>
      </c>
      <c r="G127" s="11">
        <v>45499</v>
      </c>
      <c r="H127" s="16">
        <v>45657</v>
      </c>
      <c r="I127" s="18">
        <v>200000000</v>
      </c>
      <c r="J127" s="13">
        <f>(K127*100%)/I127</f>
        <v>0</v>
      </c>
      <c r="K127" s="19">
        <v>0</v>
      </c>
      <c r="L127" s="12">
        <f>(I127+N127)-K127</f>
        <v>300000000</v>
      </c>
      <c r="M127" s="23">
        <v>1</v>
      </c>
      <c r="N127" s="12">
        <v>100000000</v>
      </c>
      <c r="O127" s="20" t="s">
        <v>525</v>
      </c>
    </row>
    <row r="128" spans="2:15" ht="91.5" customHeight="1" x14ac:dyDescent="0.25">
      <c r="B128" s="10">
        <v>127</v>
      </c>
      <c r="C128" s="10" t="s">
        <v>396</v>
      </c>
      <c r="D128" s="15" t="s">
        <v>309</v>
      </c>
      <c r="E128" s="14" t="s">
        <v>576</v>
      </c>
      <c r="F128" s="16">
        <v>45456</v>
      </c>
      <c r="G128" s="11">
        <v>45462</v>
      </c>
      <c r="H128" s="16">
        <v>45483</v>
      </c>
      <c r="I128" s="18">
        <v>2200000</v>
      </c>
      <c r="J128" s="13">
        <f>(K128*100%)/I128</f>
        <v>0</v>
      </c>
      <c r="K128" s="19"/>
      <c r="L128" s="12">
        <f>(I128+N128)-K128</f>
        <v>2200000</v>
      </c>
      <c r="M128" s="23"/>
      <c r="N128" s="12"/>
      <c r="O128" s="20" t="s">
        <v>484</v>
      </c>
    </row>
    <row r="129" spans="2:15" ht="91.5" customHeight="1" x14ac:dyDescent="0.25">
      <c r="B129" s="10">
        <v>128</v>
      </c>
      <c r="C129" s="10" t="s">
        <v>388</v>
      </c>
      <c r="D129" s="15" t="s">
        <v>303</v>
      </c>
      <c r="E129" s="14" t="s">
        <v>568</v>
      </c>
      <c r="F129" s="16">
        <v>45469</v>
      </c>
      <c r="G129" s="11">
        <v>45470</v>
      </c>
      <c r="H129" s="16">
        <v>45839</v>
      </c>
      <c r="I129" s="18">
        <v>2436525000</v>
      </c>
      <c r="J129" s="13">
        <f>(K129*100%)/I129</f>
        <v>1</v>
      </c>
      <c r="K129" s="19">
        <v>2436525000</v>
      </c>
      <c r="L129" s="12">
        <f>(I129+N129)-K129</f>
        <v>0</v>
      </c>
      <c r="M129" s="23"/>
      <c r="N129" s="12"/>
      <c r="O129" s="20" t="s">
        <v>477</v>
      </c>
    </row>
    <row r="130" spans="2:15" ht="91.5" customHeight="1" x14ac:dyDescent="0.25">
      <c r="B130" s="10">
        <v>129</v>
      </c>
      <c r="C130" s="10" t="s">
        <v>389</v>
      </c>
      <c r="D130" s="15" t="s">
        <v>303</v>
      </c>
      <c r="E130" s="14" t="s">
        <v>569</v>
      </c>
      <c r="F130" s="16">
        <v>45469</v>
      </c>
      <c r="G130" s="11">
        <v>45470</v>
      </c>
      <c r="H130" s="16">
        <v>46196</v>
      </c>
      <c r="I130" s="18">
        <v>605375677</v>
      </c>
      <c r="J130" s="13">
        <f>(K130*100%)/I130</f>
        <v>0.99895476804893168</v>
      </c>
      <c r="K130" s="19">
        <v>604742919</v>
      </c>
      <c r="L130" s="12">
        <f>(I130+N130)-K130</f>
        <v>632758</v>
      </c>
      <c r="M130" s="23"/>
      <c r="N130" s="12"/>
      <c r="O130" s="20" t="s">
        <v>477</v>
      </c>
    </row>
    <row r="131" spans="2:15" ht="91.5" customHeight="1" x14ac:dyDescent="0.25">
      <c r="B131" s="10">
        <v>130</v>
      </c>
      <c r="C131" s="10" t="s">
        <v>439</v>
      </c>
      <c r="D131" s="15" t="s">
        <v>350</v>
      </c>
      <c r="E131" s="14" t="s">
        <v>158</v>
      </c>
      <c r="F131" s="16">
        <v>45445</v>
      </c>
      <c r="G131" s="11">
        <v>45484</v>
      </c>
      <c r="H131" s="16">
        <v>45849</v>
      </c>
      <c r="I131" s="18">
        <v>51707106</v>
      </c>
      <c r="J131" s="13">
        <f>(K131*100%)/I131</f>
        <v>0</v>
      </c>
      <c r="K131" s="19">
        <v>0</v>
      </c>
      <c r="L131" s="12">
        <f>(I131+N131)-K131</f>
        <v>51707106</v>
      </c>
      <c r="M131" s="23"/>
      <c r="N131" s="12"/>
      <c r="O131" s="20" t="s">
        <v>527</v>
      </c>
    </row>
    <row r="132" spans="2:15" ht="91.5" customHeight="1" x14ac:dyDescent="0.25">
      <c r="B132" s="10">
        <v>131</v>
      </c>
      <c r="C132" s="10" t="s">
        <v>441</v>
      </c>
      <c r="D132" s="15" t="s">
        <v>352</v>
      </c>
      <c r="E132" s="14" t="s">
        <v>620</v>
      </c>
      <c r="F132" s="16">
        <v>45478</v>
      </c>
      <c r="G132" s="11">
        <v>45481</v>
      </c>
      <c r="H132" s="16">
        <v>45723</v>
      </c>
      <c r="I132" s="18">
        <v>237658800</v>
      </c>
      <c r="J132" s="13">
        <f>(K132*100%)/I132</f>
        <v>0.17916666666666667</v>
      </c>
      <c r="K132" s="19">
        <v>42580535</v>
      </c>
      <c r="L132" s="12">
        <f>(I132+N132)-K132</f>
        <v>195078265</v>
      </c>
      <c r="M132" s="23">
        <v>3</v>
      </c>
      <c r="N132" s="12"/>
      <c r="O132" s="20" t="s">
        <v>529</v>
      </c>
    </row>
    <row r="133" spans="2:15" ht="91.5" customHeight="1" x14ac:dyDescent="0.25">
      <c r="B133" s="10">
        <v>132</v>
      </c>
      <c r="C133" s="10" t="s">
        <v>442</v>
      </c>
      <c r="D133" s="15" t="s">
        <v>353</v>
      </c>
      <c r="E133" s="14" t="s">
        <v>621</v>
      </c>
      <c r="F133" s="16">
        <v>45485</v>
      </c>
      <c r="G133" s="11">
        <v>45489</v>
      </c>
      <c r="H133" s="16">
        <v>46583</v>
      </c>
      <c r="I133" s="18">
        <v>11500819200</v>
      </c>
      <c r="J133" s="13">
        <f>(K133*100%)/I133</f>
        <v>6.9444444444444448E-2</v>
      </c>
      <c r="K133" s="19">
        <v>798668000</v>
      </c>
      <c r="L133" s="12">
        <f>(I133+N133)-K133</f>
        <v>10702151200</v>
      </c>
      <c r="M133" s="23"/>
      <c r="N133" s="12"/>
      <c r="O133" s="20" t="s">
        <v>530</v>
      </c>
    </row>
    <row r="134" spans="2:15" ht="91.5" customHeight="1" x14ac:dyDescent="0.25">
      <c r="B134" s="10">
        <v>133</v>
      </c>
      <c r="C134" s="10" t="s">
        <v>443</v>
      </c>
      <c r="D134" s="15" t="s">
        <v>354</v>
      </c>
      <c r="E134" s="14" t="s">
        <v>622</v>
      </c>
      <c r="F134" s="16">
        <v>45490</v>
      </c>
      <c r="G134" s="11">
        <v>45490</v>
      </c>
      <c r="H134" s="16">
        <v>58273</v>
      </c>
      <c r="I134" s="18">
        <v>0</v>
      </c>
      <c r="J134" s="13" t="e">
        <f>(K134*100%)/I134</f>
        <v>#DIV/0!</v>
      </c>
      <c r="K134" s="19"/>
      <c r="L134" s="12">
        <f>(I134+N134)-K134</f>
        <v>0</v>
      </c>
      <c r="M134" s="23"/>
      <c r="N134" s="12"/>
      <c r="O134" s="20" t="s">
        <v>531</v>
      </c>
    </row>
    <row r="135" spans="2:15" ht="91.5" customHeight="1" x14ac:dyDescent="0.25">
      <c r="B135" s="10">
        <v>134</v>
      </c>
      <c r="C135" s="10" t="s">
        <v>440</v>
      </c>
      <c r="D135" s="15" t="s">
        <v>351</v>
      </c>
      <c r="E135" s="14" t="s">
        <v>619</v>
      </c>
      <c r="F135" s="16">
        <v>45495</v>
      </c>
      <c r="G135" s="11">
        <v>45499</v>
      </c>
      <c r="H135" s="16">
        <v>45520</v>
      </c>
      <c r="I135" s="18">
        <v>1235000</v>
      </c>
      <c r="J135" s="13">
        <f>(K135*100%)/I135</f>
        <v>0</v>
      </c>
      <c r="K135" s="19"/>
      <c r="L135" s="12">
        <f>(I135+N135)-K135</f>
        <v>1235000</v>
      </c>
      <c r="M135" s="23"/>
      <c r="N135" s="12"/>
      <c r="O135" s="20" t="s">
        <v>528</v>
      </c>
    </row>
    <row r="136" spans="2:15" ht="91.5" customHeight="1" x14ac:dyDescent="0.25">
      <c r="B136" s="10">
        <v>135</v>
      </c>
      <c r="C136" s="10" t="s">
        <v>444</v>
      </c>
      <c r="D136" s="15" t="s">
        <v>355</v>
      </c>
      <c r="E136" s="14" t="s">
        <v>623</v>
      </c>
      <c r="F136" s="16">
        <v>45495</v>
      </c>
      <c r="G136" s="11">
        <v>45504</v>
      </c>
      <c r="H136" s="16">
        <v>45868</v>
      </c>
      <c r="I136" s="18">
        <v>25000000</v>
      </c>
      <c r="J136" s="13">
        <f>(K136*100%)/I136</f>
        <v>0</v>
      </c>
      <c r="K136" s="19"/>
      <c r="L136" s="12">
        <f>(I136+N136)-K136</f>
        <v>25000000</v>
      </c>
      <c r="M136" s="23"/>
      <c r="N136" s="12"/>
      <c r="O136" s="20" t="s">
        <v>532</v>
      </c>
    </row>
    <row r="137" spans="2:15" ht="91.5" customHeight="1" x14ac:dyDescent="0.25">
      <c r="B137" s="10">
        <v>136</v>
      </c>
      <c r="C137" s="10" t="s">
        <v>438</v>
      </c>
      <c r="D137" s="15" t="s">
        <v>349</v>
      </c>
      <c r="E137" s="14" t="s">
        <v>618</v>
      </c>
      <c r="F137" s="16">
        <v>45503</v>
      </c>
      <c r="G137" s="11">
        <v>45527</v>
      </c>
      <c r="H137" s="16">
        <v>45557</v>
      </c>
      <c r="I137" s="18">
        <v>487795989.80000001</v>
      </c>
      <c r="J137" s="13">
        <f>(K137*100%)/I137</f>
        <v>0</v>
      </c>
      <c r="K137" s="19"/>
      <c r="L137" s="12">
        <f>(I137+N137)-K137</f>
        <v>487795989.80000001</v>
      </c>
      <c r="M137" s="23"/>
      <c r="N137" s="12"/>
      <c r="O137" s="20" t="s">
        <v>526</v>
      </c>
    </row>
    <row r="138" spans="2:15" ht="91.5" customHeight="1" x14ac:dyDescent="0.25">
      <c r="B138" s="10">
        <v>137</v>
      </c>
      <c r="C138" s="10" t="s">
        <v>445</v>
      </c>
      <c r="D138" s="15" t="s">
        <v>356</v>
      </c>
      <c r="E138" s="14" t="s">
        <v>624</v>
      </c>
      <c r="F138" s="16">
        <v>45503</v>
      </c>
      <c r="G138" s="11">
        <v>45505</v>
      </c>
      <c r="H138" s="16">
        <v>45868</v>
      </c>
      <c r="I138" s="18">
        <v>216000000</v>
      </c>
      <c r="J138" s="13">
        <f>(K138*100%)/I138</f>
        <v>8.3333333333333329E-2</v>
      </c>
      <c r="K138" s="19">
        <v>18000000</v>
      </c>
      <c r="L138" s="12">
        <f>(I138+N138)-K138</f>
        <v>198000000</v>
      </c>
      <c r="M138" s="23"/>
      <c r="N138" s="12"/>
      <c r="O138" s="20" t="s">
        <v>533</v>
      </c>
    </row>
    <row r="139" spans="2:15" ht="91.5" customHeight="1" x14ac:dyDescent="0.25">
      <c r="B139" s="10">
        <v>138</v>
      </c>
      <c r="C139" s="10" t="s">
        <v>446</v>
      </c>
      <c r="D139" s="15" t="s">
        <v>357</v>
      </c>
      <c r="E139" s="14" t="s">
        <v>625</v>
      </c>
      <c r="F139" s="16">
        <v>45509</v>
      </c>
      <c r="G139" s="11">
        <v>45525</v>
      </c>
      <c r="H139" s="16">
        <v>45545</v>
      </c>
      <c r="I139" s="18">
        <v>33614236</v>
      </c>
      <c r="J139" s="13">
        <f>(K139*100%)/I139</f>
        <v>0</v>
      </c>
      <c r="K139" s="19"/>
      <c r="L139" s="12">
        <f>(I139+N139)-K139</f>
        <v>33614236</v>
      </c>
      <c r="M139" s="23"/>
      <c r="N139" s="12"/>
      <c r="O139" s="20" t="s">
        <v>534</v>
      </c>
    </row>
    <row r="140" spans="2:15" ht="91.5" customHeight="1" x14ac:dyDescent="0.25">
      <c r="B140" s="10">
        <v>139</v>
      </c>
      <c r="C140" s="10" t="s">
        <v>447</v>
      </c>
      <c r="D140" s="15" t="s">
        <v>358</v>
      </c>
      <c r="E140" s="14" t="s">
        <v>626</v>
      </c>
      <c r="F140" s="16">
        <v>45520</v>
      </c>
      <c r="G140" s="11">
        <v>45527</v>
      </c>
      <c r="H140" s="16">
        <v>45710</v>
      </c>
      <c r="I140" s="18">
        <v>43608372</v>
      </c>
      <c r="J140" s="13">
        <f>(K140*100%)/I140</f>
        <v>0</v>
      </c>
      <c r="K140" s="19"/>
      <c r="L140" s="12">
        <f>(I140+N140)-K140</f>
        <v>43608372</v>
      </c>
      <c r="M140" s="23"/>
      <c r="N140" s="12"/>
      <c r="O140" s="20" t="s">
        <v>535</v>
      </c>
    </row>
    <row r="141" spans="2:15" ht="91.5" customHeight="1" x14ac:dyDescent="0.25">
      <c r="B141" s="10">
        <v>140</v>
      </c>
      <c r="C141" s="10" t="s">
        <v>448</v>
      </c>
      <c r="D141" s="15" t="s">
        <v>359</v>
      </c>
      <c r="E141" s="14" t="s">
        <v>627</v>
      </c>
      <c r="F141" s="16">
        <v>45527</v>
      </c>
      <c r="G141" s="11">
        <v>45537</v>
      </c>
      <c r="H141" s="16">
        <v>45901</v>
      </c>
      <c r="I141" s="18">
        <v>196048800</v>
      </c>
      <c r="J141" s="13">
        <f>(K141*100%)/I141</f>
        <v>0</v>
      </c>
      <c r="K141" s="19"/>
      <c r="L141" s="12">
        <f>(I141+N141)-K141</f>
        <v>196048800</v>
      </c>
      <c r="M141" s="23"/>
      <c r="N141" s="12"/>
      <c r="O141" s="20" t="s">
        <v>536</v>
      </c>
    </row>
    <row r="142" spans="2:15" ht="91.5" customHeight="1" x14ac:dyDescent="0.25">
      <c r="B142" s="10">
        <v>141</v>
      </c>
      <c r="C142" s="10" t="s">
        <v>449</v>
      </c>
      <c r="D142" s="15" t="s">
        <v>360</v>
      </c>
      <c r="E142" s="14" t="s">
        <v>628</v>
      </c>
      <c r="F142" s="16">
        <v>45520</v>
      </c>
      <c r="G142" s="11">
        <v>45530</v>
      </c>
      <c r="H142" s="16">
        <v>45894</v>
      </c>
      <c r="I142" s="18">
        <v>198000000</v>
      </c>
      <c r="J142" s="13">
        <f>(K142*100%)/I142</f>
        <v>0</v>
      </c>
      <c r="K142" s="19"/>
      <c r="L142" s="12">
        <f>(I142+N142)-K142</f>
        <v>198000000</v>
      </c>
      <c r="M142" s="23"/>
      <c r="N142" s="12"/>
      <c r="O142" s="20" t="s">
        <v>537</v>
      </c>
    </row>
    <row r="143" spans="2:15" ht="91.5" customHeight="1" x14ac:dyDescent="0.25">
      <c r="B143" s="10">
        <v>142</v>
      </c>
      <c r="C143" s="10" t="s">
        <v>451</v>
      </c>
      <c r="D143" s="15" t="s">
        <v>362</v>
      </c>
      <c r="E143" s="14" t="s">
        <v>630</v>
      </c>
      <c r="F143" s="16">
        <v>45534</v>
      </c>
      <c r="G143" s="11">
        <v>45540</v>
      </c>
      <c r="H143" s="16">
        <v>45887</v>
      </c>
      <c r="I143" s="18">
        <v>60881018</v>
      </c>
      <c r="J143" s="13">
        <f>(K143*100%)/I143</f>
        <v>0</v>
      </c>
      <c r="K143" s="19"/>
      <c r="L143" s="12">
        <f>(I143+N143)-K143</f>
        <v>60881018</v>
      </c>
      <c r="M143" s="23"/>
      <c r="N143" s="12"/>
      <c r="O143" s="20" t="s">
        <v>539</v>
      </c>
    </row>
    <row r="144" spans="2:15" ht="91.5" customHeight="1" x14ac:dyDescent="0.25">
      <c r="B144" s="10">
        <v>143</v>
      </c>
      <c r="C144" s="10" t="s">
        <v>450</v>
      </c>
      <c r="D144" s="15" t="s">
        <v>361</v>
      </c>
      <c r="E144" s="14" t="s">
        <v>629</v>
      </c>
      <c r="F144" s="16">
        <v>45534</v>
      </c>
      <c r="G144" s="11">
        <v>45534</v>
      </c>
      <c r="H144" s="16">
        <v>45897</v>
      </c>
      <c r="I144" s="18">
        <v>0</v>
      </c>
      <c r="J144" s="13" t="e">
        <f>(K144*100%)/I144</f>
        <v>#DIV/0!</v>
      </c>
      <c r="K144" s="19"/>
      <c r="L144" s="12">
        <f>(I144+N144)-K144</f>
        <v>0</v>
      </c>
      <c r="M144" s="23"/>
      <c r="N144" s="12"/>
      <c r="O144" s="20" t="s">
        <v>538</v>
      </c>
    </row>
    <row r="145" spans="2:15" ht="91.5" customHeight="1" x14ac:dyDescent="0.25">
      <c r="B145" s="10">
        <v>144</v>
      </c>
      <c r="C145" s="10" t="s">
        <v>452</v>
      </c>
      <c r="D145" s="15" t="s">
        <v>363</v>
      </c>
      <c r="E145" s="14" t="s">
        <v>631</v>
      </c>
      <c r="F145" s="16">
        <v>45533</v>
      </c>
      <c r="G145" s="11">
        <v>45537</v>
      </c>
      <c r="H145" s="16">
        <v>45901</v>
      </c>
      <c r="I145" s="18">
        <v>143056800</v>
      </c>
      <c r="J145" s="13">
        <f>(K145*100%)/I145</f>
        <v>0</v>
      </c>
      <c r="K145" s="19"/>
      <c r="L145" s="12">
        <f>(I145+N145)-K145</f>
        <v>143056800</v>
      </c>
      <c r="M145" s="23"/>
      <c r="N145" s="12"/>
      <c r="O145" s="20" t="s">
        <v>540</v>
      </c>
    </row>
    <row r="146" spans="2:15" ht="91.5" customHeight="1" x14ac:dyDescent="0.25">
      <c r="B146" s="10">
        <v>145</v>
      </c>
      <c r="C146" s="10" t="s">
        <v>454</v>
      </c>
      <c r="D146" s="15" t="s">
        <v>365</v>
      </c>
      <c r="E146" s="14" t="s">
        <v>633</v>
      </c>
      <c r="F146" s="16">
        <v>45533</v>
      </c>
      <c r="G146" s="11">
        <v>45537</v>
      </c>
      <c r="H146" s="16">
        <v>45901</v>
      </c>
      <c r="I146" s="18">
        <v>168194880</v>
      </c>
      <c r="J146" s="13">
        <f>(K146*100%)/I146</f>
        <v>0</v>
      </c>
      <c r="K146" s="19"/>
      <c r="L146" s="12">
        <f>(I146+N146)-K146</f>
        <v>168194880</v>
      </c>
      <c r="M146" s="23"/>
      <c r="N146" s="12"/>
      <c r="O146" s="20" t="s">
        <v>542</v>
      </c>
    </row>
    <row r="147" spans="2:15" ht="91.5" customHeight="1" x14ac:dyDescent="0.25">
      <c r="B147" s="10">
        <v>146</v>
      </c>
      <c r="C147" s="10" t="s">
        <v>458</v>
      </c>
      <c r="D147" s="15" t="s">
        <v>370</v>
      </c>
      <c r="E147" s="14" t="s">
        <v>638</v>
      </c>
      <c r="F147" s="16">
        <v>45554</v>
      </c>
      <c r="G147" s="11">
        <v>45572</v>
      </c>
      <c r="H147" s="16">
        <v>46731</v>
      </c>
      <c r="I147" s="18">
        <v>0</v>
      </c>
      <c r="J147" s="13" t="e">
        <f>(K147*100%)/I147</f>
        <v>#DIV/0!</v>
      </c>
      <c r="K147" s="19"/>
      <c r="L147" s="12">
        <f>(I147+N147)-K147</f>
        <v>0</v>
      </c>
      <c r="M147" s="23"/>
      <c r="N147" s="12"/>
      <c r="O147" s="20" t="s">
        <v>547</v>
      </c>
    </row>
    <row r="148" spans="2:15" ht="91.5" customHeight="1" x14ac:dyDescent="0.25">
      <c r="B148" s="10">
        <v>147</v>
      </c>
      <c r="C148" s="10" t="s">
        <v>455</v>
      </c>
      <c r="D148" s="15" t="s">
        <v>366</v>
      </c>
      <c r="E148" s="14" t="s">
        <v>634</v>
      </c>
      <c r="F148" s="16">
        <v>45541</v>
      </c>
      <c r="G148" s="11">
        <v>45545</v>
      </c>
      <c r="H148" s="16">
        <v>45870</v>
      </c>
      <c r="I148" s="18">
        <v>658035961</v>
      </c>
      <c r="J148" s="13">
        <f>(K148*100%)/I148</f>
        <v>0</v>
      </c>
      <c r="K148" s="19"/>
      <c r="L148" s="12">
        <f>(I148+N148)-K148</f>
        <v>658035961</v>
      </c>
      <c r="M148" s="23"/>
      <c r="N148" s="12"/>
      <c r="O148" s="20" t="s">
        <v>543</v>
      </c>
    </row>
    <row r="149" spans="2:15" ht="91.5" customHeight="1" x14ac:dyDescent="0.25">
      <c r="B149" s="10">
        <v>148</v>
      </c>
      <c r="C149" s="10" t="s">
        <v>456</v>
      </c>
      <c r="D149" s="15" t="s">
        <v>368</v>
      </c>
      <c r="E149" s="14" t="s">
        <v>636</v>
      </c>
      <c r="F149" s="16">
        <v>45561</v>
      </c>
      <c r="G149" s="11">
        <v>45566</v>
      </c>
      <c r="H149" s="16">
        <v>45596</v>
      </c>
      <c r="I149" s="18">
        <v>3569184</v>
      </c>
      <c r="J149" s="13">
        <f>(K149*100%)/I149</f>
        <v>0</v>
      </c>
      <c r="K149" s="19"/>
      <c r="L149" s="12">
        <f>(I149+N149)-K149</f>
        <v>3569184</v>
      </c>
      <c r="M149" s="23"/>
      <c r="N149" s="12"/>
      <c r="O149" s="20" t="s">
        <v>545</v>
      </c>
    </row>
    <row r="150" spans="2:15" ht="91.5" customHeight="1" x14ac:dyDescent="0.25">
      <c r="B150" s="10">
        <v>149</v>
      </c>
      <c r="C150" s="10" t="s">
        <v>460</v>
      </c>
      <c r="D150" s="15" t="s">
        <v>372</v>
      </c>
      <c r="E150" s="14" t="s">
        <v>639</v>
      </c>
      <c r="F150" s="16">
        <v>45573</v>
      </c>
      <c r="G150" s="11">
        <v>45596</v>
      </c>
      <c r="H150" s="16">
        <v>45656</v>
      </c>
      <c r="I150" s="18">
        <v>38694754</v>
      </c>
      <c r="J150" s="13">
        <f>(K150*100%)/I150</f>
        <v>0</v>
      </c>
      <c r="K150" s="19"/>
      <c r="L150" s="12">
        <f>(I150+N150)-K150</f>
        <v>38694754</v>
      </c>
      <c r="M150" s="23"/>
      <c r="N150" s="12"/>
      <c r="O150" s="20" t="s">
        <v>548</v>
      </c>
    </row>
    <row r="151" spans="2:15" ht="91.5" customHeight="1" x14ac:dyDescent="0.25">
      <c r="B151" s="10">
        <v>150</v>
      </c>
      <c r="C151" s="10" t="s">
        <v>463</v>
      </c>
      <c r="D151" s="15" t="s">
        <v>376</v>
      </c>
      <c r="E151" s="14" t="s">
        <v>643</v>
      </c>
      <c r="F151" s="16">
        <v>45574</v>
      </c>
      <c r="G151" s="11">
        <v>45576</v>
      </c>
      <c r="H151" s="16">
        <v>45818</v>
      </c>
      <c r="I151" s="18">
        <v>144000000</v>
      </c>
      <c r="J151" s="13">
        <f>(K151*100%)/I151</f>
        <v>0</v>
      </c>
      <c r="K151" s="19"/>
      <c r="L151" s="12">
        <f>(I151+N151)-K151</f>
        <v>144000000</v>
      </c>
      <c r="M151" s="23"/>
      <c r="N151" s="12"/>
      <c r="O151" s="20" t="s">
        <v>552</v>
      </c>
    </row>
    <row r="152" spans="2:15" ht="91.5" customHeight="1" x14ac:dyDescent="0.25">
      <c r="B152" s="10">
        <v>151</v>
      </c>
      <c r="C152" s="10" t="s">
        <v>464</v>
      </c>
      <c r="D152" s="15" t="s">
        <v>377</v>
      </c>
      <c r="E152" s="14" t="s">
        <v>644</v>
      </c>
      <c r="F152" s="16">
        <v>45576</v>
      </c>
      <c r="G152" s="11">
        <v>45582</v>
      </c>
      <c r="H152" s="16">
        <v>45946</v>
      </c>
      <c r="I152" s="18">
        <v>183590280</v>
      </c>
      <c r="J152" s="13">
        <f>(K152*100%)/I152</f>
        <v>0</v>
      </c>
      <c r="K152" s="19"/>
      <c r="L152" s="12">
        <f>(I152+N152)-K152</f>
        <v>183590280</v>
      </c>
      <c r="M152" s="23"/>
      <c r="N152" s="12"/>
      <c r="O152" s="20" t="s">
        <v>553</v>
      </c>
    </row>
    <row r="153" spans="2:15" ht="91.5" customHeight="1" x14ac:dyDescent="0.25">
      <c r="B153" s="10">
        <v>152</v>
      </c>
      <c r="C153" s="10" t="s">
        <v>462</v>
      </c>
      <c r="D153" s="15" t="s">
        <v>375</v>
      </c>
      <c r="E153" s="14" t="s">
        <v>642</v>
      </c>
      <c r="F153" s="16">
        <v>45581</v>
      </c>
      <c r="G153" s="11">
        <v>45596</v>
      </c>
      <c r="H153" s="16">
        <v>45626</v>
      </c>
      <c r="I153" s="18">
        <v>65996041</v>
      </c>
      <c r="J153" s="13">
        <f>(K153*100%)/I153</f>
        <v>0</v>
      </c>
      <c r="K153" s="19"/>
      <c r="L153" s="12">
        <f>(I153+N153)-K153</f>
        <v>65996041</v>
      </c>
      <c r="M153" s="23"/>
      <c r="N153" s="12"/>
      <c r="O153" s="20" t="s">
        <v>551</v>
      </c>
    </row>
    <row r="154" spans="2:15" ht="91.5" customHeight="1" x14ac:dyDescent="0.25">
      <c r="B154" s="10">
        <v>153</v>
      </c>
      <c r="C154" s="10" t="s">
        <v>465</v>
      </c>
      <c r="D154" s="15" t="s">
        <v>378</v>
      </c>
      <c r="E154" s="14" t="s">
        <v>645</v>
      </c>
      <c r="F154" s="16">
        <v>45583</v>
      </c>
      <c r="G154" s="11">
        <v>45588</v>
      </c>
      <c r="H154" s="16">
        <v>45657</v>
      </c>
      <c r="I154" s="18">
        <v>43316000</v>
      </c>
      <c r="J154" s="13">
        <f>(K154*100%)/I154</f>
        <v>0</v>
      </c>
      <c r="K154" s="19"/>
      <c r="L154" s="12">
        <f>(I154+N154)-K154</f>
        <v>43316000</v>
      </c>
      <c r="M154" s="23"/>
      <c r="N154" s="12"/>
      <c r="O154" s="20" t="s">
        <v>554</v>
      </c>
    </row>
    <row r="155" spans="2:15" ht="91.5" customHeight="1" x14ac:dyDescent="0.25">
      <c r="B155" s="10">
        <v>154</v>
      </c>
      <c r="C155" s="10" t="s">
        <v>453</v>
      </c>
      <c r="D155" s="15" t="s">
        <v>364</v>
      </c>
      <c r="E155" s="14" t="s">
        <v>632</v>
      </c>
      <c r="F155" s="16">
        <v>45589</v>
      </c>
      <c r="G155" s="11">
        <v>45608</v>
      </c>
      <c r="H155" s="16">
        <v>45683</v>
      </c>
      <c r="I155" s="18">
        <v>583843009</v>
      </c>
      <c r="J155" s="13">
        <f>(K155*100%)/I155</f>
        <v>0</v>
      </c>
      <c r="K155" s="19"/>
      <c r="L155" s="12">
        <f>(I155+N155)-K155</f>
        <v>583843009</v>
      </c>
      <c r="M155" s="23"/>
      <c r="N155" s="12"/>
      <c r="O155" s="20" t="s">
        <v>541</v>
      </c>
    </row>
    <row r="156" spans="2:15" ht="91.5" customHeight="1" x14ac:dyDescent="0.25">
      <c r="B156" s="10">
        <v>155</v>
      </c>
      <c r="C156" s="10" t="s">
        <v>468</v>
      </c>
      <c r="D156" s="15" t="s">
        <v>380</v>
      </c>
      <c r="E156" s="14" t="s">
        <v>648</v>
      </c>
      <c r="F156" s="16">
        <v>45594</v>
      </c>
      <c r="G156" s="11">
        <v>45595</v>
      </c>
      <c r="H156" s="16">
        <v>45867</v>
      </c>
      <c r="I156" s="18">
        <v>88807320</v>
      </c>
      <c r="J156" s="13">
        <f>(K156*100%)/I156</f>
        <v>0</v>
      </c>
      <c r="K156" s="19"/>
      <c r="L156" s="12">
        <f>(I156+N156)-K156</f>
        <v>88807320</v>
      </c>
      <c r="M156" s="23"/>
      <c r="N156" s="12"/>
      <c r="O156" s="20" t="s">
        <v>556</v>
      </c>
    </row>
    <row r="157" spans="2:15" ht="91.5" customHeight="1" x14ac:dyDescent="0.25">
      <c r="B157" s="10">
        <v>156</v>
      </c>
      <c r="C157" s="10" t="s">
        <v>469</v>
      </c>
      <c r="D157" s="15" t="s">
        <v>315</v>
      </c>
      <c r="E157" s="14" t="s">
        <v>649</v>
      </c>
      <c r="F157" s="16">
        <v>45597</v>
      </c>
      <c r="G157" s="11">
        <v>45603</v>
      </c>
      <c r="H157" s="16">
        <v>45967</v>
      </c>
      <c r="I157" s="18">
        <v>93134016</v>
      </c>
      <c r="J157" s="13">
        <f>(K157*100%)/I157</f>
        <v>0</v>
      </c>
      <c r="K157" s="19"/>
      <c r="L157" s="12">
        <f>(I157+N157)-K157</f>
        <v>93134016</v>
      </c>
      <c r="M157" s="23"/>
      <c r="N157" s="12"/>
      <c r="O157" s="20" t="s">
        <v>557</v>
      </c>
    </row>
    <row r="158" spans="2:15" ht="91.5" customHeight="1" x14ac:dyDescent="0.25">
      <c r="B158" s="10">
        <v>157</v>
      </c>
      <c r="C158" s="10" t="s">
        <v>457</v>
      </c>
      <c r="D158" s="15" t="s">
        <v>369</v>
      </c>
      <c r="E158" s="14" t="s">
        <v>637</v>
      </c>
      <c r="F158" s="16">
        <v>45597</v>
      </c>
      <c r="G158" s="11">
        <v>45608</v>
      </c>
      <c r="H158" s="16">
        <v>45699</v>
      </c>
      <c r="I158" s="18">
        <v>143856000</v>
      </c>
      <c r="J158" s="13">
        <f>(K158*100%)/I158</f>
        <v>0</v>
      </c>
      <c r="K158" s="19"/>
      <c r="L158" s="12">
        <f>(I158+N158)-K158</f>
        <v>143856000</v>
      </c>
      <c r="M158" s="23"/>
      <c r="N158" s="12"/>
      <c r="O158" s="20" t="s">
        <v>546</v>
      </c>
    </row>
    <row r="159" spans="2:15" ht="91.5" customHeight="1" x14ac:dyDescent="0.25">
      <c r="B159" s="10">
        <v>158</v>
      </c>
      <c r="C159" s="10" t="s">
        <v>470</v>
      </c>
      <c r="D159" s="15" t="s">
        <v>315</v>
      </c>
      <c r="E159" s="14" t="s">
        <v>650</v>
      </c>
      <c r="F159" s="16">
        <v>45597</v>
      </c>
      <c r="G159" s="11">
        <v>45603</v>
      </c>
      <c r="H159" s="16">
        <v>45967</v>
      </c>
      <c r="I159" s="18">
        <v>93134016</v>
      </c>
      <c r="J159" s="13">
        <f>(K159*100%)/I159</f>
        <v>0</v>
      </c>
      <c r="K159" s="19"/>
      <c r="L159" s="12">
        <f>(I159+N159)-K159</f>
        <v>93134016</v>
      </c>
      <c r="M159" s="23"/>
      <c r="N159" s="12"/>
      <c r="O159" s="20" t="s">
        <v>558</v>
      </c>
    </row>
    <row r="160" spans="2:15" ht="91.5" customHeight="1" x14ac:dyDescent="0.25">
      <c r="B160" s="10">
        <v>159</v>
      </c>
      <c r="C160" s="10" t="s">
        <v>471</v>
      </c>
      <c r="D160" s="15" t="s">
        <v>315</v>
      </c>
      <c r="E160" s="14" t="s">
        <v>651</v>
      </c>
      <c r="F160" s="16">
        <v>45597</v>
      </c>
      <c r="G160" s="11">
        <v>45603</v>
      </c>
      <c r="H160" s="16">
        <v>45967</v>
      </c>
      <c r="I160" s="18">
        <v>93134016</v>
      </c>
      <c r="J160" s="13">
        <f>(K160*100%)/I160</f>
        <v>0</v>
      </c>
      <c r="K160" s="19"/>
      <c r="L160" s="12">
        <f>(I160+N160)-K160</f>
        <v>93134016</v>
      </c>
      <c r="M160" s="23"/>
      <c r="N160" s="12"/>
      <c r="O160" s="20" t="s">
        <v>559</v>
      </c>
    </row>
    <row r="161" spans="2:15" ht="91.5" customHeight="1" x14ac:dyDescent="0.25">
      <c r="B161" s="10">
        <v>160</v>
      </c>
      <c r="C161" s="10" t="s">
        <v>472</v>
      </c>
      <c r="D161" s="15" t="s">
        <v>381</v>
      </c>
      <c r="E161" s="14" t="s">
        <v>652</v>
      </c>
      <c r="F161" s="16">
        <v>45603</v>
      </c>
      <c r="G161" s="11">
        <v>45611</v>
      </c>
      <c r="H161" s="16">
        <v>45806</v>
      </c>
      <c r="I161" s="18">
        <v>104499915</v>
      </c>
      <c r="J161" s="13">
        <f>(K161*100%)/I161</f>
        <v>0</v>
      </c>
      <c r="K161" s="19"/>
      <c r="L161" s="12">
        <f>(I161+N161)-K161</f>
        <v>104499915</v>
      </c>
      <c r="M161" s="23"/>
      <c r="N161" s="12"/>
      <c r="O161" s="20" t="s">
        <v>560</v>
      </c>
    </row>
    <row r="162" spans="2:15" ht="91.5" customHeight="1" x14ac:dyDescent="0.25">
      <c r="B162" s="10">
        <v>161</v>
      </c>
      <c r="C162" s="10" t="s">
        <v>473</v>
      </c>
      <c r="D162" s="15" t="s">
        <v>382</v>
      </c>
      <c r="E162" s="14" t="s">
        <v>653</v>
      </c>
      <c r="F162" s="16">
        <v>45603</v>
      </c>
      <c r="G162" s="11">
        <v>45608</v>
      </c>
      <c r="H162" s="16">
        <v>45819</v>
      </c>
      <c r="I162" s="18">
        <v>54328176</v>
      </c>
      <c r="J162" s="13">
        <f>(K162*100%)/I162</f>
        <v>0</v>
      </c>
      <c r="K162" s="19"/>
      <c r="L162" s="12">
        <f>(I162+N162)-K162</f>
        <v>54328176</v>
      </c>
      <c r="M162" s="23"/>
      <c r="N162" s="12"/>
      <c r="O162" s="20" t="s">
        <v>561</v>
      </c>
    </row>
    <row r="163" spans="2:15" ht="91.5" customHeight="1" x14ac:dyDescent="0.25">
      <c r="B163" s="10">
        <v>162</v>
      </c>
      <c r="C163" s="10" t="s">
        <v>474</v>
      </c>
      <c r="D163" s="15" t="s">
        <v>383</v>
      </c>
      <c r="E163" s="14" t="s">
        <v>654</v>
      </c>
      <c r="F163" s="16">
        <v>45609</v>
      </c>
      <c r="G163" s="11">
        <v>45614</v>
      </c>
      <c r="H163" s="16">
        <v>45855</v>
      </c>
      <c r="I163" s="18">
        <v>62089344</v>
      </c>
      <c r="J163" s="13">
        <f>(K163*100%)/I163</f>
        <v>0</v>
      </c>
      <c r="K163" s="19"/>
      <c r="L163" s="12">
        <f>(I163+N163)-K163</f>
        <v>62089344</v>
      </c>
      <c r="M163" s="23"/>
      <c r="N163" s="12"/>
      <c r="O163" s="20" t="s">
        <v>562</v>
      </c>
    </row>
    <row r="164" spans="2:15" ht="91.5" customHeight="1" x14ac:dyDescent="0.25">
      <c r="B164" s="10">
        <v>163</v>
      </c>
      <c r="C164" s="10" t="s">
        <v>475</v>
      </c>
      <c r="D164" s="15" t="s">
        <v>384</v>
      </c>
      <c r="E164" s="14" t="s">
        <v>655</v>
      </c>
      <c r="F164" s="16">
        <v>45615</v>
      </c>
      <c r="G164" s="11">
        <v>45617</v>
      </c>
      <c r="H164" s="16">
        <v>45981</v>
      </c>
      <c r="I164" s="18">
        <v>51600000</v>
      </c>
      <c r="J164" s="13">
        <f>(K164*100%)/I164</f>
        <v>0</v>
      </c>
      <c r="K164" s="19"/>
      <c r="L164" s="12">
        <f>(I164+N164)-K164</f>
        <v>51600000</v>
      </c>
      <c r="M164" s="23"/>
      <c r="N164" s="12"/>
      <c r="O164" s="20" t="s">
        <v>563</v>
      </c>
    </row>
    <row r="165" spans="2:15" ht="91.5" customHeight="1" x14ac:dyDescent="0.25">
      <c r="B165" s="10">
        <v>164</v>
      </c>
      <c r="C165" s="10" t="s">
        <v>461</v>
      </c>
      <c r="D165" s="15" t="s">
        <v>373</v>
      </c>
      <c r="E165" s="14" t="s">
        <v>640</v>
      </c>
      <c r="F165" s="16">
        <v>45618</v>
      </c>
      <c r="G165" s="11">
        <v>45622</v>
      </c>
      <c r="H165" s="16">
        <v>45970</v>
      </c>
      <c r="I165" s="18">
        <v>798921023</v>
      </c>
      <c r="J165" s="13">
        <f>(K165*100%)/I165</f>
        <v>0</v>
      </c>
      <c r="K165" s="19"/>
      <c r="L165" s="12">
        <f>(I165+N165)-K165</f>
        <v>798921023</v>
      </c>
      <c r="M165" s="23"/>
      <c r="N165" s="12"/>
      <c r="O165" s="20" t="s">
        <v>549</v>
      </c>
    </row>
    <row r="166" spans="2:15" ht="91.5" customHeight="1" x14ac:dyDescent="0.25">
      <c r="B166" s="10">
        <v>165</v>
      </c>
      <c r="C166" s="10" t="s">
        <v>466</v>
      </c>
      <c r="D166" s="15" t="s">
        <v>379</v>
      </c>
      <c r="E166" s="14" t="s">
        <v>646</v>
      </c>
      <c r="F166" s="16">
        <v>45624</v>
      </c>
      <c r="G166" s="11"/>
      <c r="H166" s="16"/>
      <c r="I166" s="18">
        <v>52666894</v>
      </c>
      <c r="J166" s="13">
        <f>(K166*100%)/I166</f>
        <v>0</v>
      </c>
      <c r="K166" s="19"/>
      <c r="L166" s="12">
        <f>(I166+N166)-K166</f>
        <v>52666894</v>
      </c>
      <c r="M166" s="23"/>
      <c r="N166" s="12"/>
      <c r="O166" s="20" t="s">
        <v>555</v>
      </c>
    </row>
    <row r="167" spans="2:15" ht="91.5" customHeight="1" x14ac:dyDescent="0.25">
      <c r="B167" s="10">
        <v>166</v>
      </c>
      <c r="C167" s="10" t="s">
        <v>467</v>
      </c>
      <c r="D167" s="15" t="s">
        <v>379</v>
      </c>
      <c r="E167" s="14" t="s">
        <v>647</v>
      </c>
      <c r="F167" s="16">
        <v>45625</v>
      </c>
      <c r="G167" s="11">
        <v>45638</v>
      </c>
      <c r="H167" s="16">
        <v>45668</v>
      </c>
      <c r="I167" s="18">
        <v>29782200</v>
      </c>
      <c r="J167" s="13">
        <f>(K167*100%)/I167</f>
        <v>0</v>
      </c>
      <c r="K167" s="19"/>
      <c r="L167" s="12">
        <f>(I167+N167)-K167</f>
        <v>29782200</v>
      </c>
      <c r="M167" s="23"/>
      <c r="N167" s="12"/>
      <c r="O167" s="20" t="s">
        <v>555</v>
      </c>
    </row>
    <row r="168" spans="2:15" ht="91.5" customHeight="1" x14ac:dyDescent="0.25">
      <c r="B168" s="10">
        <v>167</v>
      </c>
      <c r="C168" s="10" t="s">
        <v>476</v>
      </c>
      <c r="D168" s="15" t="s">
        <v>315</v>
      </c>
      <c r="E168" s="14" t="s">
        <v>659</v>
      </c>
      <c r="F168" s="16">
        <v>45637</v>
      </c>
      <c r="G168" s="11">
        <v>45608</v>
      </c>
      <c r="H168" s="16">
        <v>46002</v>
      </c>
      <c r="I168" s="18">
        <v>93134016</v>
      </c>
      <c r="J168" s="13">
        <f>(K168*100%)/I168</f>
        <v>0</v>
      </c>
      <c r="K168" s="19"/>
      <c r="L168" s="12">
        <f>(I168+N168)-K168</f>
        <v>93134016</v>
      </c>
      <c r="M168" s="23"/>
      <c r="N168" s="12"/>
      <c r="O168" s="20" t="s">
        <v>567</v>
      </c>
    </row>
    <row r="169" spans="2:15" ht="91.5" customHeight="1" x14ac:dyDescent="0.25">
      <c r="B169" s="10">
        <v>168</v>
      </c>
      <c r="C169" s="10" t="s">
        <v>459</v>
      </c>
      <c r="D169" s="15" t="s">
        <v>371</v>
      </c>
      <c r="E169" s="14" t="s">
        <v>638</v>
      </c>
      <c r="F169" s="16">
        <v>45589</v>
      </c>
      <c r="G169" s="11">
        <v>45589</v>
      </c>
      <c r="H169" s="16">
        <v>45688</v>
      </c>
      <c r="I169" s="18">
        <v>2860263106</v>
      </c>
      <c r="J169" s="13">
        <f>(K169*100%)/I169</f>
        <v>0</v>
      </c>
      <c r="K169" s="19"/>
      <c r="L169" s="12">
        <f>(I169+N169)-K169</f>
        <v>2860263106</v>
      </c>
      <c r="M169" s="23"/>
      <c r="N169" s="12"/>
      <c r="O169" s="20" t="s">
        <v>547</v>
      </c>
    </row>
  </sheetData>
  <sheetProtection algorithmName="SHA-512" hashValue="KdJfdR+05n/CHH42eCT3KzbhHrX/7tgoMQo+584AG02LnHW5rvAwYthlfmL+Rg2UzBmsh6KPJCp5Mu9dlFMnig==" saltValue="prCla+k74Mh6pagOTvYP6Q==" spinCount="100000" sheet="1" objects="1" scenarios="1" formatCells="0" formatColumns="0" formatRows="0" insertHyperlinks="0"/>
  <autoFilter ref="B1:O75" xr:uid="{2ADD0FE8-CD86-472F-9DA6-8503800A3FA8}">
    <sortState xmlns:xlrd2="http://schemas.microsoft.com/office/spreadsheetml/2017/richdata2" ref="B2:O169">
      <sortCondition ref="C1:C75"/>
    </sortState>
  </autoFilter>
  <conditionalFormatting sqref="C170:C1048576">
    <cfRule type="duplicateValues" dxfId="1" priority="11"/>
  </conditionalFormatting>
  <conditionalFormatting sqref="C2:C169">
    <cfRule type="duplicateValues" dxfId="0" priority="1"/>
  </conditionalFormatting>
  <hyperlinks>
    <hyperlink ref="O14" r:id="rId1" xr:uid="{EE505375-A913-4044-ACBD-C94CB5173ECF}"/>
    <hyperlink ref="O11" r:id="rId2" xr:uid="{7019273E-52B4-4226-A63C-6D37ED2EEC0E}"/>
    <hyperlink ref="O12" r:id="rId3" xr:uid="{84486ACE-594A-4F02-9E1A-63B01AD39106}"/>
    <hyperlink ref="O13" r:id="rId4" xr:uid="{0A8EAB77-E6B8-4D1C-B5D9-24DB7814E0EA}"/>
    <hyperlink ref="O2" r:id="rId5" xr:uid="{1D0F8BFF-F07E-4E81-B0CB-4B3EDDCB38B0}"/>
    <hyperlink ref="O3" r:id="rId6" xr:uid="{35F1D5DA-3B0F-48D8-AFA7-F806743D4DB7}"/>
    <hyperlink ref="O18" r:id="rId7" xr:uid="{6D14FEF6-754F-4736-A011-E3164721F7C7}"/>
    <hyperlink ref="O15" r:id="rId8" xr:uid="{DB23D0AE-69DE-4304-B2C6-527ED0FF74A7}"/>
    <hyperlink ref="O16" r:id="rId9" xr:uid="{1DB2E6B1-6C19-4F9B-8E6C-C16C08F03C3F}"/>
    <hyperlink ref="O4" r:id="rId10" xr:uid="{F3337BE8-0F3C-4641-9841-2974E1808764}"/>
    <hyperlink ref="O5" r:id="rId11" xr:uid="{6813AF69-CABE-4098-A241-456603F91197}"/>
    <hyperlink ref="O17" r:id="rId12" xr:uid="{FA235190-3EFD-43C1-9C84-EA89D4218E28}"/>
    <hyperlink ref="O19" r:id="rId13" xr:uid="{CB274FC2-D132-4507-9890-C0117C566EA6}"/>
    <hyperlink ref="O21" r:id="rId14" xr:uid="{91631F82-E45D-4848-9F24-C753CBA80954}"/>
    <hyperlink ref="O22" r:id="rId15" xr:uid="{F7CC5D6D-83D6-4A31-8016-5330EEFF4412}"/>
    <hyperlink ref="O24" r:id="rId16" xr:uid="{C18F9144-5F3D-4EC6-B968-2F455FA7846B}"/>
    <hyperlink ref="O23" r:id="rId17" xr:uid="{CB660955-EEDF-43E3-83B3-39DDD663B67C}"/>
    <hyperlink ref="O25" r:id="rId18" xr:uid="{92D2D358-5403-4A07-A4A9-29E781E285FB}"/>
    <hyperlink ref="O20" r:id="rId19" xr:uid="{0F54C501-F510-458B-A7DE-2BB462E8F162}"/>
    <hyperlink ref="O26" r:id="rId20" xr:uid="{3D2B0039-E9CF-4FC2-882D-60FE689013E0}"/>
    <hyperlink ref="O27" r:id="rId21" xr:uid="{7970FC75-D921-4A11-BDFE-7C731F7CBAF4}"/>
    <hyperlink ref="O28" r:id="rId22" xr:uid="{F42BEDA9-CABD-467F-9BAF-DE27C6E635F2}"/>
    <hyperlink ref="O29" r:id="rId23" xr:uid="{EE83AAF3-7C5D-4992-81C3-70C999F6EF8B}"/>
    <hyperlink ref="O30" r:id="rId24" xr:uid="{F6C74A9F-503F-475E-A16A-95138904DE66}"/>
    <hyperlink ref="O31" r:id="rId25" xr:uid="{0EA654CA-5888-4AB8-B0E4-3C81D4B1321D}"/>
    <hyperlink ref="O32" r:id="rId26" xr:uid="{FCA8D073-E880-42A0-A574-99B5E04AA37E}"/>
    <hyperlink ref="O33" r:id="rId27" xr:uid="{C9777279-A58E-4A73-B964-69ADE3DA9D5E}"/>
    <hyperlink ref="O34" r:id="rId28" xr:uid="{FE6552E2-3E84-4481-94BD-7EDDDEEA73BB}"/>
    <hyperlink ref="O35" r:id="rId29" xr:uid="{0CF9CB3A-652D-4694-BCC6-F3B48886E309}"/>
    <hyperlink ref="O36" r:id="rId30" xr:uid="{5D40A98F-7EC4-4714-937B-B9BC25B8FDD6}"/>
    <hyperlink ref="O37" r:id="rId31" xr:uid="{853D953B-34CD-491E-85A9-EC2560047B8E}"/>
    <hyperlink ref="O38" r:id="rId32" xr:uid="{E537E0E4-43CB-4809-BBE4-A50B7DACBB13}"/>
    <hyperlink ref="O76" r:id="rId33" xr:uid="{51F29075-0F97-4D54-B5D1-6F1E65070FE5}"/>
    <hyperlink ref="O39" r:id="rId34" xr:uid="{916E168D-966E-42D5-98D0-9EE0E0139FE5}"/>
    <hyperlink ref="O40" r:id="rId35" xr:uid="{3A1E7CD5-FC83-4869-A4F4-D1DE1D41B6F0}"/>
    <hyperlink ref="O41" r:id="rId36" xr:uid="{A40FA78C-B058-4C08-8235-B7E16EC3B25A}"/>
    <hyperlink ref="O42" r:id="rId37" xr:uid="{81F7A3A8-8C4C-4663-9109-859F8D765557}"/>
    <hyperlink ref="O43" r:id="rId38" xr:uid="{656B0E6C-1E3C-4289-BF40-217E923E3337}"/>
    <hyperlink ref="O44" r:id="rId39" xr:uid="{CBB928E1-F594-40E0-82DC-CC2355384380}"/>
    <hyperlink ref="O45" r:id="rId40" xr:uid="{6D2A03C9-1119-4F10-B562-929256E0EB85}"/>
    <hyperlink ref="O46" r:id="rId41" xr:uid="{C65C0C39-386C-4C41-9ACC-F6CEE7114C34}"/>
    <hyperlink ref="O49" r:id="rId42" xr:uid="{57526495-1990-49F1-9FFB-7ABFBC2B314A}"/>
    <hyperlink ref="O47" r:id="rId43" xr:uid="{3143F31A-19E6-4F9A-ADF5-04D0397293F4}"/>
    <hyperlink ref="O51" r:id="rId44" xr:uid="{A1928C2B-B06F-48CC-8FB0-B9FFDCD213A8}"/>
    <hyperlink ref="O52" r:id="rId45" xr:uid="{550C72BA-3B38-4214-9FEB-E6D222AAC9E3}"/>
    <hyperlink ref="O53" r:id="rId46" xr:uid="{B6ECC6CD-49D8-49B4-B5FF-9455900D609A}"/>
    <hyperlink ref="O50" r:id="rId47" xr:uid="{6EFDA99C-CA4A-4646-9D61-F0BA38431F8E}"/>
    <hyperlink ref="O54" r:id="rId48" xr:uid="{23F81A58-9767-42E0-9FC1-280B3BC82E12}"/>
    <hyperlink ref="O55" r:id="rId49" xr:uid="{1FDCB145-D149-4E25-BC58-16265136C16F}"/>
    <hyperlink ref="O56" r:id="rId50" xr:uid="{ECAD1213-0061-40A9-A914-FD961FB9611D}"/>
    <hyperlink ref="O57" r:id="rId51" xr:uid="{565CA07C-BC9D-4439-B3B0-0D605AA88D48}"/>
    <hyperlink ref="O58" r:id="rId52" xr:uid="{C16BFA30-93CD-4243-A5B0-20BC9D0484A9}"/>
    <hyperlink ref="O59" r:id="rId53" xr:uid="{2E17F676-74E5-4416-BFC3-8978D6F673F8}"/>
    <hyperlink ref="O61" r:id="rId54" xr:uid="{EC704C09-CD10-4A43-94BA-8203AB331AA1}"/>
    <hyperlink ref="O62" r:id="rId55" xr:uid="{D49F808A-0831-49FC-9C81-EE4DDD24DAE9}"/>
    <hyperlink ref="O63" r:id="rId56" xr:uid="{9A6307BE-43DE-4B9C-8942-D7553C2AB9B6}"/>
    <hyperlink ref="O64" r:id="rId57" xr:uid="{F861B069-34DF-4DD4-B3DE-81A529DA2AE4}"/>
    <hyperlink ref="O65" r:id="rId58" xr:uid="{468ACFE8-6F01-431C-A351-12DB9F0DD092}"/>
    <hyperlink ref="O66" r:id="rId59" xr:uid="{41BFD955-BAF5-477F-84E5-2E7FB76C3C57}"/>
    <hyperlink ref="O67" r:id="rId60" xr:uid="{1070F5D0-1716-4F92-9226-D88C6ACA1019}"/>
    <hyperlink ref="O68" r:id="rId61" xr:uid="{3E5ABDE2-9AFB-477D-AB86-391A571C99AA}"/>
    <hyperlink ref="O48" r:id="rId62" xr:uid="{F5F54E2D-89FB-4353-9211-A186CC575E3A}"/>
    <hyperlink ref="O69" r:id="rId63" xr:uid="{50A16CED-5398-438B-8A56-53657191C3D7}"/>
    <hyperlink ref="O70" r:id="rId64" xr:uid="{DB4803BB-E6A6-4034-9CB8-63D55B80C833}"/>
    <hyperlink ref="O71" r:id="rId65" xr:uid="{75C0074F-C7C8-4FA8-BEFE-8521DBD495C7}"/>
    <hyperlink ref="O60" r:id="rId66" xr:uid="{B5E4B8E3-DE91-4561-8CD7-EC3DD6D46704}"/>
    <hyperlink ref="O72" r:id="rId67" xr:uid="{070E3AF8-765D-47D7-8082-5F2AA6424B62}"/>
    <hyperlink ref="O74" r:id="rId68" xr:uid="{F99B5B6B-19A9-4AD9-93C4-79C69E101D09}"/>
    <hyperlink ref="O75" r:id="rId69" xr:uid="{5F5925DC-E9D8-4ABE-BEBE-E764CCB67F34}"/>
    <hyperlink ref="O77" r:id="rId70" xr:uid="{5BD983C3-A913-49D5-8DF5-E4E7D70E90CB}"/>
    <hyperlink ref="O78" r:id="rId71" xr:uid="{040F451F-4168-4F92-8EA7-8FC8A64E4524}"/>
    <hyperlink ref="O73" r:id="rId72" xr:uid="{F3DE0EE4-A43C-44EE-BCF8-84E1EA4328EA}"/>
    <hyperlink ref="O81" r:id="rId73" xr:uid="{6331B0D0-78B0-41D7-A078-129C37CAA7E2}"/>
    <hyperlink ref="O80" r:id="rId74" xr:uid="{553F0710-34C3-4502-894E-FFC57C0A3BBE}"/>
    <hyperlink ref="O82" r:id="rId75" xr:uid="{7B2DF409-C88E-4B71-9251-1AB49B20C853}"/>
    <hyperlink ref="O79" r:id="rId76" xr:uid="{CB41053D-EC7C-4107-B2DD-5DB734EB410D}"/>
    <hyperlink ref="O83" r:id="rId77" xr:uid="{87E16DF8-5884-4AEF-AA5B-26E875CA71E7}"/>
    <hyperlink ref="O84" r:id="rId78" xr:uid="{B201C8CD-C905-4D28-A057-247487379AD1}"/>
    <hyperlink ref="O86" r:id="rId79" xr:uid="{D1117CD3-0C6F-4E07-AC43-96054DB07EB3}"/>
    <hyperlink ref="O85" r:id="rId80" xr:uid="{38E39565-9F81-412B-8D05-3374BAC8B430}"/>
    <hyperlink ref="O88" r:id="rId81" xr:uid="{7F56135D-E5E1-48D3-A4F0-419DE4AA267B}"/>
    <hyperlink ref="O87" r:id="rId82" xr:uid="{43A8B65A-1ACC-41B7-84D6-BB8BB3407445}"/>
    <hyperlink ref="O91" r:id="rId83" xr:uid="{D122C4A5-002E-457D-9DFB-9E6B9674C90A}"/>
    <hyperlink ref="O92" r:id="rId84" xr:uid="{70D089FA-8B30-4DA9-AA1F-51DCD8785A01}"/>
    <hyperlink ref="O128" r:id="rId85" xr:uid="{57CBA361-F6BC-4392-8BD7-86D4E511732C}"/>
    <hyperlink ref="O90" r:id="rId86" xr:uid="{1FFEA66E-46CE-4BAD-BFE7-324CBD677871}"/>
    <hyperlink ref="O89" r:id="rId87" xr:uid="{0366EB53-C165-4C99-9EA1-4018C46560F0}"/>
    <hyperlink ref="O93" r:id="rId88" xr:uid="{7B211B72-D95D-4DE6-A30F-8672B4BB2783}"/>
    <hyperlink ref="O94" r:id="rId89" xr:uid="{E854C67B-F119-4910-9271-F69EA1C2CAF3}"/>
    <hyperlink ref="O95" r:id="rId90" xr:uid="{F2D11445-D6DB-4A8D-9091-3A3A896D9B67}"/>
    <hyperlink ref="O96" r:id="rId91" xr:uid="{6C8C0837-2FF8-4761-839A-9CB036434F53}"/>
    <hyperlink ref="O102" r:id="rId92" xr:uid="{2CB6F770-98F7-4195-B5D3-9B87F0199BA1}"/>
    <hyperlink ref="O97" r:id="rId93" xr:uid="{4DB6B655-69FA-4D0A-BB22-F53987787390}"/>
    <hyperlink ref="O98" r:id="rId94" xr:uid="{6C35F09F-E247-4E17-8869-4B5E0521C5F7}"/>
    <hyperlink ref="O100" r:id="rId95" xr:uid="{D63A9403-5CBF-431B-8FEE-E2C7C6B83787}"/>
    <hyperlink ref="O101" r:id="rId96" xr:uid="{9AEF5FAB-918E-455E-B3B1-4FE54C25027B}"/>
    <hyperlink ref="O99" r:id="rId97" xr:uid="{8F950B57-39B1-457B-8FB1-A03AACD88396}"/>
    <hyperlink ref="O103" r:id="rId98" xr:uid="{69810A9D-2ABC-4E0B-A6EF-34F34773C868}"/>
    <hyperlink ref="O104" r:id="rId99" xr:uid="{C7D4AFCF-E1F9-47B9-8C6E-DEDE27376DC5}"/>
    <hyperlink ref="O105" r:id="rId100" xr:uid="{5C12D074-4781-4CA8-9730-D77A12FD3BC0}"/>
    <hyperlink ref="O108" r:id="rId101" xr:uid="{C9FD3663-ECEB-458D-8656-AE44C7EAED49}"/>
    <hyperlink ref="O111" r:id="rId102" xr:uid="{600ACEDA-50DD-468A-97AE-528A763FB0A9}"/>
    <hyperlink ref="O107" r:id="rId103" xr:uid="{556A7F08-A2F0-4123-B758-97C57A6C85D3}"/>
    <hyperlink ref="O109" r:id="rId104" xr:uid="{F1B41B00-5325-422F-9CCA-A41E4F93F64E}"/>
    <hyperlink ref="O110" r:id="rId105" xr:uid="{648276BE-D2FD-4145-9365-D72DA22A8014}"/>
    <hyperlink ref="O113" r:id="rId106" xr:uid="{DF9DEAAD-E6A3-4847-AF4C-D4DA816A4F4C}"/>
    <hyperlink ref="O114" r:id="rId107" xr:uid="{9D04C42F-55C1-4981-8575-2B9523A6E04C}"/>
    <hyperlink ref="O112" r:id="rId108" xr:uid="{EE83EB29-1BD5-4948-B9A8-A834F999C9AA}"/>
    <hyperlink ref="O115" r:id="rId109" xr:uid="{161A3A88-037C-49F7-8BCE-702BD462BD62}"/>
    <hyperlink ref="O117" r:id="rId110" xr:uid="{FB68F057-4760-4F7D-B156-19502BF5D49E}"/>
    <hyperlink ref="O116" r:id="rId111" xr:uid="{98BF180C-5533-4579-AD7E-A8DA1E8AB43F}"/>
    <hyperlink ref="O121" r:id="rId112" xr:uid="{2B18F3FA-80CB-4C36-9F8D-0CC493AA0BA9}"/>
    <hyperlink ref="O118" r:id="rId113" xr:uid="{D5F47393-FA60-479C-86B0-7EAF316B87B9}"/>
    <hyperlink ref="O119" r:id="rId114" xr:uid="{B7EF2D19-6200-4866-AE87-5D968FC8ED1A}"/>
    <hyperlink ref="O122" r:id="rId115" xr:uid="{24BCE06B-C55D-48FF-AC35-4B08E4EDB38D}"/>
    <hyperlink ref="O106" r:id="rId116" xr:uid="{79AD47D8-3E2B-4974-A467-7EC4A96D8F8C}"/>
    <hyperlink ref="O120" r:id="rId117" xr:uid="{D4AFBDC7-9379-4B58-8FBC-758FD07D8DBE}"/>
    <hyperlink ref="O123" r:id="rId118" xr:uid="{71752143-64AB-4931-A15C-CA367418ED07}"/>
    <hyperlink ref="O124" r:id="rId119" xr:uid="{030139B6-0E45-43D3-8C9C-C633F05E9561}"/>
    <hyperlink ref="O126" r:id="rId120" xr:uid="{718727D6-8601-47C2-964C-B35E95C1DFA1}"/>
    <hyperlink ref="O125" r:id="rId121" xr:uid="{5AB8A382-A288-4945-93BB-A394E5F6EA0C}"/>
    <hyperlink ref="O129" r:id="rId122" xr:uid="{8B88E2FD-D469-4F2D-AF93-213E5114F6E0}"/>
    <hyperlink ref="O130" r:id="rId123" xr:uid="{36C11BF7-AA5E-4E36-AEE2-39C6AAA9B961}"/>
    <hyperlink ref="O131" r:id="rId124" xr:uid="{163FA26E-0166-4EF8-AD65-74CE17436892}"/>
    <hyperlink ref="O127" r:id="rId125" xr:uid="{FBCAE94F-A072-461B-A72B-A532C4CAB950}"/>
    <hyperlink ref="O137" r:id="rId126" xr:uid="{172FFAE2-603B-466E-B245-D41180FE9C83}"/>
    <hyperlink ref="O136" r:id="rId127" xr:uid="{7A2EEBAD-F639-48D1-8989-A654C364D69D}"/>
    <hyperlink ref="O135" r:id="rId128" xr:uid="{5FC56FB6-DE26-445B-AC2C-BA2551B7E61C}"/>
    <hyperlink ref="O134" r:id="rId129" xr:uid="{0607DBB0-962C-4442-9C37-96A0504C60E9}"/>
    <hyperlink ref="O133" r:id="rId130" xr:uid="{56A9F1B0-F1FB-4BD1-85C7-87A9A764779B}"/>
    <hyperlink ref="O138" r:id="rId131" xr:uid="{473AA2A1-F290-4BDC-BA3E-E2863A107949}"/>
    <hyperlink ref="O132" r:id="rId132" xr:uid="{95057822-A598-4D6C-BF78-51FB7759D550}"/>
    <hyperlink ref="O139" r:id="rId133" xr:uid="{2A871F82-D685-4CC1-ABAA-7DA28427E8F2}"/>
    <hyperlink ref="O140" r:id="rId134" xr:uid="{97D2378E-CDDC-4B91-9879-220C8942441C}"/>
    <hyperlink ref="O141" r:id="rId135" xr:uid="{1912B7D0-89F9-4E3E-B4C8-93BE5F1C0644}"/>
    <hyperlink ref="O142" r:id="rId136" xr:uid="{A56B89DF-6A1F-44A9-A982-705B97043009}"/>
    <hyperlink ref="O144" r:id="rId137" xr:uid="{0406DBDB-76E2-49E0-BF0E-054E462B3925}"/>
    <hyperlink ref="O143" r:id="rId138" xr:uid="{CDF3DB15-3DDF-44A1-BD68-1A351A1A7C15}"/>
    <hyperlink ref="O146" r:id="rId139" xr:uid="{4E2F4DC6-1173-44D5-BB08-F51D42E3219A}"/>
    <hyperlink ref="O6" r:id="rId140" xr:uid="{42AC1F8C-638E-4872-84B5-84E01F6DF7AB}"/>
    <hyperlink ref="O148" r:id="rId141" xr:uid="{CBA2B635-4405-48BB-81D2-AE732CBAB068}"/>
    <hyperlink ref="O145" r:id="rId142" xr:uid="{0DA324BB-3911-483C-8020-455764947A51}"/>
    <hyperlink ref="O155" r:id="rId143" xr:uid="{D599AC08-D56E-4CD9-BC2B-BEA10CC90F17}"/>
    <hyperlink ref="O147" r:id="rId144" xr:uid="{B1FE808C-DA73-4F29-B3EC-ADBB8940C510}"/>
    <hyperlink ref="O149" r:id="rId145" xr:uid="{6E6FE2D3-ACB7-49FE-9DEA-0320C73C9C67}"/>
    <hyperlink ref="O150" r:id="rId146" xr:uid="{B95A3E64-6C1F-4258-9499-F1C0F0098D2C}"/>
    <hyperlink ref="O7" r:id="rId147" xr:uid="{4892E472-372B-47FD-8FCF-57D76BC28ACE}"/>
    <hyperlink ref="O165" r:id="rId148" xr:uid="{0651C9CC-9C47-4268-AB1B-792DB10136F8}"/>
    <hyperlink ref="O154" r:id="rId149" xr:uid="{99C1AE45-96CF-4706-8811-41C80464CD54}"/>
    <hyperlink ref="O153" r:id="rId150" xr:uid="{CA95C77C-333B-4698-A376-96471EFAF43C}"/>
    <hyperlink ref="O152" r:id="rId151" xr:uid="{004F22C2-6F91-44EA-BFA5-2978BF17ACE3}"/>
    <hyperlink ref="O151" r:id="rId152" xr:uid="{DF7B324B-BE7F-4CA0-8320-2B6E65EA5A86}"/>
    <hyperlink ref="O156" r:id="rId153" xr:uid="{AFF8D7CA-605E-48AA-AE69-571D989829C8}"/>
    <hyperlink ref="O169" r:id="rId154" xr:uid="{4E05802A-2C4B-4D71-BCF1-ED46BBAAAB4F}"/>
    <hyperlink ref="O157" r:id="rId155" xr:uid="{AF987BAE-23A3-466E-AA50-3999AA664B8B}"/>
    <hyperlink ref="O159" r:id="rId156" xr:uid="{BF2437BF-05F6-4BF5-B657-AD287D083F70}"/>
    <hyperlink ref="O160" r:id="rId157" xr:uid="{F0F73C75-AB5D-4287-BFE7-727B3A1689D7}"/>
    <hyperlink ref="O161" r:id="rId158" xr:uid="{3F384599-F000-48D3-8AE3-28BAB69FEAAC}"/>
    <hyperlink ref="O162" r:id="rId159" xr:uid="{FECDF961-20B7-4B03-9563-0539F50A3B8C}"/>
    <hyperlink ref="O163" r:id="rId160" xr:uid="{AD11F1E4-8732-446D-BC4F-FA25949320A5}"/>
    <hyperlink ref="O164" r:id="rId161" xr:uid="{74F2CC74-CA4A-43B0-B045-E42BD1DE38C3}"/>
    <hyperlink ref="O166" r:id="rId162" xr:uid="{0D135F09-7703-4C6C-8A39-6747409B6DCB}"/>
    <hyperlink ref="O167" r:id="rId163" xr:uid="{0DB5105C-8B96-420C-A5DB-7DE4244637B7}"/>
    <hyperlink ref="O158" r:id="rId164" xr:uid="{39ADC081-50E4-4E5A-A8DE-DE0F003C0654}"/>
    <hyperlink ref="O8" r:id="rId165" xr:uid="{58EFAF0E-1267-4A5C-8544-9CB9A730ACD2}"/>
    <hyperlink ref="O9" r:id="rId166" xr:uid="{27E4F2EA-F1CA-4BE0-B204-54780405F8C2}"/>
    <hyperlink ref="O10" r:id="rId167" xr:uid="{0D85B501-8D44-4216-95D8-6370E7C71456}"/>
    <hyperlink ref="O168" r:id="rId168" xr:uid="{AC5B5C3F-72E8-46E5-87F5-756F0EC82C1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Rodriguez Jimenez</dc:creator>
  <cp:lastModifiedBy>TATIANA RODRIGUEZ JIMENEZ</cp:lastModifiedBy>
  <dcterms:created xsi:type="dcterms:W3CDTF">2023-06-07T22:26:10Z</dcterms:created>
  <dcterms:modified xsi:type="dcterms:W3CDTF">2024-12-13T02:24:24Z</dcterms:modified>
</cp:coreProperties>
</file>