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https://metrodebogotagovco-my.sharepoint.com/personal/paola_cohecha_metrodebogota_gov_co/Documents/Documentos/Modificaciones del PAA/2025/Actas/"/>
    </mc:Choice>
  </mc:AlternateContent>
  <xr:revisionPtr revIDLastSave="53" documentId="14_{2415E026-2668-4498-AB24-1B35EADD35B1}" xr6:coauthVersionLast="47" xr6:coauthVersionMax="47" xr10:uidLastSave="{75183386-ACAE-4FA1-9653-4C4107C53759}"/>
  <bookViews>
    <workbookView xWindow="-108" yWindow="-108" windowWidth="23256" windowHeight="12576" xr2:uid="{D250966B-F400-4674-B4FA-C0EB1FF7FF3F}"/>
  </bookViews>
  <sheets>
    <sheet name="PAA 2025" sheetId="1" r:id="rId1"/>
  </sheets>
  <definedNames>
    <definedName name="_xlnm._FilterDatabase" localSheetId="0" hidden="1">'PAA 2025'!$A$1:$AA$147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3" i="1" l="1"/>
  <c r="P4" i="1"/>
  <c r="P5" i="1"/>
  <c r="P6" i="1"/>
  <c r="P7" i="1"/>
  <c r="P8" i="1"/>
  <c r="P9" i="1"/>
  <c r="P10" i="1"/>
  <c r="P11" i="1"/>
  <c r="P12" i="1"/>
  <c r="P13" i="1"/>
  <c r="P14" i="1"/>
  <c r="P15" i="1"/>
  <c r="P16" i="1"/>
  <c r="P17" i="1"/>
  <c r="P18" i="1"/>
  <c r="P19" i="1"/>
  <c r="P20" i="1"/>
  <c r="P21" i="1"/>
  <c r="P22" i="1"/>
  <c r="P23" i="1"/>
  <c r="P24" i="1"/>
  <c r="P25" i="1"/>
  <c r="P26" i="1"/>
  <c r="P27" i="1"/>
  <c r="P28" i="1"/>
  <c r="P29" i="1"/>
  <c r="P30" i="1"/>
  <c r="P31" i="1"/>
  <c r="P32" i="1"/>
  <c r="P33" i="1"/>
  <c r="P34" i="1"/>
  <c r="P35" i="1"/>
  <c r="P36" i="1"/>
  <c r="P37" i="1"/>
  <c r="P38" i="1"/>
  <c r="P39" i="1"/>
  <c r="P40" i="1"/>
  <c r="P41" i="1"/>
  <c r="P42" i="1"/>
  <c r="P43" i="1"/>
  <c r="P44" i="1"/>
  <c r="P45" i="1"/>
  <c r="P46" i="1"/>
  <c r="P47" i="1"/>
  <c r="P48" i="1"/>
  <c r="P49" i="1"/>
  <c r="P50" i="1"/>
  <c r="P51" i="1"/>
  <c r="P52" i="1"/>
  <c r="P53" i="1"/>
  <c r="P54" i="1"/>
  <c r="P55" i="1"/>
  <c r="P56" i="1"/>
  <c r="P57" i="1"/>
  <c r="P58" i="1"/>
  <c r="P59" i="1"/>
  <c r="P60" i="1"/>
  <c r="P61" i="1"/>
  <c r="P62" i="1"/>
  <c r="P63" i="1"/>
  <c r="P64" i="1"/>
  <c r="P65" i="1"/>
  <c r="P66" i="1"/>
  <c r="P67" i="1"/>
  <c r="P68" i="1"/>
  <c r="P69" i="1"/>
  <c r="P70" i="1"/>
  <c r="P71" i="1"/>
  <c r="P72" i="1"/>
  <c r="P73" i="1"/>
  <c r="P74" i="1"/>
  <c r="P75" i="1"/>
  <c r="P76" i="1"/>
  <c r="P77" i="1"/>
  <c r="P78" i="1"/>
  <c r="P79" i="1"/>
  <c r="P80" i="1"/>
  <c r="P81" i="1"/>
  <c r="P82" i="1"/>
  <c r="P83" i="1"/>
  <c r="P84" i="1"/>
  <c r="P85" i="1"/>
  <c r="P86" i="1"/>
  <c r="P87" i="1"/>
  <c r="P88" i="1"/>
  <c r="P89" i="1"/>
  <c r="P90" i="1"/>
  <c r="P91" i="1"/>
  <c r="P92" i="1"/>
  <c r="P93" i="1"/>
  <c r="P94" i="1"/>
  <c r="P95" i="1"/>
  <c r="P96" i="1"/>
  <c r="P97" i="1"/>
  <c r="P98" i="1"/>
  <c r="P99" i="1"/>
  <c r="P100" i="1"/>
  <c r="P101" i="1"/>
  <c r="P102" i="1"/>
  <c r="P103" i="1"/>
  <c r="P104" i="1"/>
  <c r="P105" i="1"/>
  <c r="P106" i="1"/>
  <c r="P107" i="1"/>
  <c r="P108" i="1"/>
  <c r="P109" i="1"/>
  <c r="P110" i="1"/>
  <c r="P111" i="1"/>
  <c r="P112" i="1"/>
  <c r="P113" i="1"/>
  <c r="P114" i="1"/>
  <c r="P115" i="1"/>
  <c r="P116" i="1"/>
  <c r="P117" i="1"/>
  <c r="P118" i="1"/>
  <c r="P119" i="1"/>
  <c r="P120" i="1"/>
  <c r="P121" i="1"/>
  <c r="P122" i="1"/>
  <c r="P123" i="1"/>
  <c r="P124" i="1"/>
  <c r="P125" i="1"/>
  <c r="P126" i="1"/>
  <c r="P127" i="1"/>
  <c r="P128" i="1"/>
  <c r="P129" i="1"/>
  <c r="P130" i="1"/>
  <c r="P131" i="1"/>
  <c r="P132" i="1"/>
  <c r="P133" i="1"/>
  <c r="P134" i="1"/>
  <c r="P135" i="1"/>
  <c r="P136" i="1"/>
  <c r="P137" i="1"/>
  <c r="P138" i="1"/>
  <c r="P139" i="1"/>
  <c r="P140" i="1"/>
  <c r="P141" i="1"/>
  <c r="P142" i="1"/>
  <c r="P143" i="1"/>
  <c r="P144" i="1"/>
  <c r="P145" i="1"/>
  <c r="P146" i="1"/>
  <c r="P2" i="1"/>
  <c r="O113" i="1" l="1"/>
  <c r="O147" i="1" s="1"/>
  <c r="N113" i="1"/>
  <c r="N96" i="1"/>
  <c r="N147"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tc={C7136BE2-2807-4CD5-AF8B-443EE90A8F8C}</author>
    <author>PAOLA TATIANA COHECHA LEON</author>
  </authors>
  <commentList>
    <comment ref="J27" authorId="0" shapeId="0" xr:uid="{C7136BE2-2807-4CD5-AF8B-443EE90A8F8C}">
      <text>
        <t>[Comentario encadenado]
Su versión de Excel le permite leer este comentario encadenado; sin embargo, las ediciones que se apliquen se quitarán si el archivo se abre en una versión más reciente de Excel. Más información: https://go.microsoft.com/fwlink/?linkid=870924
Comentario:
    Verificar el plazo acorde con los honorarios o ajustar si es necesario.</t>
      </text>
    </comment>
    <comment ref="N85" authorId="1" shapeId="0" xr:uid="{8C146D10-0611-4B4D-94B1-E43521C417C9}">
      <text>
        <r>
          <rPr>
            <b/>
            <sz val="9"/>
            <color indexed="81"/>
            <rFont val="Tahoma"/>
            <family val="2"/>
          </rPr>
          <t>7519:$84.584.000 7520:$84.584.000</t>
        </r>
      </text>
    </comment>
    <comment ref="O85" authorId="1" shapeId="0" xr:uid="{3B35819B-1BAE-46A0-9DEB-F585736B71E8}">
      <text>
        <r>
          <rPr>
            <b/>
            <sz val="9"/>
            <color indexed="81"/>
            <rFont val="Tahoma"/>
            <family val="2"/>
          </rPr>
          <t>7519:$84.584.000 7520:$84.584.000</t>
        </r>
      </text>
    </comment>
    <comment ref="N96" authorId="1" shapeId="0" xr:uid="{48C060A8-A6B0-457C-9F3D-5F9A2BAA8D29}">
      <text>
        <r>
          <rPr>
            <b/>
            <sz val="9"/>
            <color indexed="81"/>
            <rFont val="Tahoma"/>
            <family val="2"/>
          </rPr>
          <t>7519: $123.089.000  7520:$123.089.000</t>
        </r>
      </text>
    </comment>
    <comment ref="N97" authorId="1" shapeId="0" xr:uid="{C878521D-BFAA-4526-985D-875780BEA5D8}">
      <text>
        <r>
          <rPr>
            <b/>
            <sz val="9"/>
            <color indexed="81"/>
            <rFont val="Tahoma"/>
            <family val="2"/>
          </rPr>
          <t>7519: $123.089.000  7520:$123.089.000</t>
        </r>
      </text>
    </comment>
    <comment ref="N137" authorId="1" shapeId="0" xr:uid="{AD18CF02-D160-44BE-8EEC-C75016A73C2C}">
      <text>
        <r>
          <rPr>
            <b/>
            <sz val="9"/>
            <color indexed="81"/>
            <rFont val="Tahoma"/>
            <family val="2"/>
          </rPr>
          <t xml:space="preserve">FUNCIONAMIENTO: $400.000.000
7519-600.000.000
</t>
        </r>
      </text>
    </comment>
  </commentList>
</comments>
</file>

<file path=xl/sharedStrings.xml><?xml version="1.0" encoding="utf-8"?>
<sst xmlns="http://schemas.openxmlformats.org/spreadsheetml/2006/main" count="3268" uniqueCount="355">
  <si>
    <t>GERENCIA</t>
  </si>
  <si>
    <t>PROGRAMA PRESUPUESTAL</t>
  </si>
  <si>
    <t>PROYECTO DE INVERSIÓN</t>
  </si>
  <si>
    <t>META PLAN DE DESARROLLO</t>
  </si>
  <si>
    <t>META PROYECTO DE INVERSIÓN</t>
  </si>
  <si>
    <t>CODIGO UNSPSC</t>
  </si>
  <si>
    <t>DESCRIPCIÓN</t>
  </si>
  <si>
    <t>FECHA ESTIMADA DE INICIO DEL PROCESO DE SELECCIÓN</t>
  </si>
  <si>
    <t xml:space="preserve">FECHA ESTIMADA DE PRESENTACION DE OFERTAS </t>
  </si>
  <si>
    <t>DURACION DEL CONTRATO</t>
  </si>
  <si>
    <t>DURACION (MESES, DIAS Y AÑOS</t>
  </si>
  <si>
    <t>MODALIDAD DE SELECCIÓN</t>
  </si>
  <si>
    <t>FUENTE DE LOS RECURSOS</t>
  </si>
  <si>
    <t>VALOR TOTAL ESTIMADO</t>
  </si>
  <si>
    <t>VALOR ESTIMADO EN LA VIGENCIA ACTUAL</t>
  </si>
  <si>
    <t>SE REQUIEREN VIGENCIAS FUTURAS</t>
  </si>
  <si>
    <t>ESTADO SOLICITU VIGENCIAS FUTURA</t>
  </si>
  <si>
    <t>UNIDAD DE CONTRATACIÓN (REFERENCIA)</t>
  </si>
  <si>
    <t>UBICACIÓN</t>
  </si>
  <si>
    <t>RESPONSABLE</t>
  </si>
  <si>
    <t xml:space="preserve">Teléfono del responsable </t>
  </si>
  <si>
    <t xml:space="preserve">Correo electrónico del responsable </t>
  </si>
  <si>
    <t>¿Cumple con mínimo el 30% de adquisición de alimentos comprados a pequeños productores agropecuarios y de la Agricultura Campesina, Familiar y Comunitaria locales? (decreto 248 de 2021)</t>
  </si>
  <si>
    <t>¿Se incluyen bienes y servicios que no están relacionados con el artículo 2.20.1.1.3 del Decreto 248 de 2021?</t>
  </si>
  <si>
    <t>¿Este proceso es susceptible de limitarse a MiPymes?</t>
  </si>
  <si>
    <t>¿Este proceso es susceptible de estructurarse por lotes o segmentos?</t>
  </si>
  <si>
    <t>GE-SASST</t>
  </si>
  <si>
    <t>7519 - PLMB</t>
  </si>
  <si>
    <t>7519 - Diseño, construcción y puesta en operación de la Primera Línea del Metro de Bogotá Tramo 1, incluidas sus obras complementarias.</t>
  </si>
  <si>
    <t>7519 - Implementar el 100 % de asistencias, estudios, consultorías, etc. asociados al seguimiento, control y sostenibilidad del proyecto PLMB T-1. (Interventoría, auditoría externa, financiación, MDAN, etc.)</t>
  </si>
  <si>
    <t>001-PRESTACIÓN DE SERVICIOS PROFESIONALES PARA  EL APOYO EN EL DESARROLLO DE LA GESTIÓN AMBIENTAL A LA SUBGERENCIA DE GESTIÓN SOCIAL, AMBIENTAL Y SST EN EL MARCO DEL PROYECTO DE LA PRIMERA LÍNEA DEL METRO DE BOGOTÁ.</t>
  </si>
  <si>
    <t>marzo</t>
  </si>
  <si>
    <t>abril</t>
  </si>
  <si>
    <t>Meses</t>
  </si>
  <si>
    <t>Contratación Directa</t>
  </si>
  <si>
    <t>Presupuesto de entidad nacional</t>
  </si>
  <si>
    <t>No</t>
  </si>
  <si>
    <t>NA</t>
  </si>
  <si>
    <t>Gerencia Ejecutiva  PLMB</t>
  </si>
  <si>
    <t>Distrito Capital de Bogotá</t>
  </si>
  <si>
    <t>LEONEL MAURICIO VERA MALDONADO</t>
  </si>
  <si>
    <t>5553333</t>
  </si>
  <si>
    <t>leonel.vera@metrodebogota.gov.co</t>
  </si>
  <si>
    <t>-</t>
  </si>
  <si>
    <t>7519-Implementar el100%de asistencias, estudios, consultorías, etc. asociados al seguimiento, control
y sostenibilidad del proyecto PLMB T-1. (Interventoría, auditoría externa,
financiación, MDAN, etc.)</t>
  </si>
  <si>
    <t>002-PRESTACIÓN DE SERVICIOS PROFESIONALES PARA APOYAR LA  GESTIÓN SOCIAL Y  DE CONVIVENCIA EN TORNO AL PROYECTO DE LA PRIMERA LÍNEA DEL METRO DE BOGOTÁ (PROFESIONAL 1)</t>
  </si>
  <si>
    <t>003-PRESTACIÓN DE SERVICIOS PROFESIONALES PARA APOYAR LA  GESTIÓN SOCIAL Y  DE CONVIVENCIA EN TORNO AL PROYECTO DE LA PRIMERA LÍNEA DEL METRO DE BOGOTÁ (PROFESIONAL 2)</t>
  </si>
  <si>
    <t>004-PRESTACIÓN DE SERVICIOS PROFESIONALES PARA APOYAR LA  GESTIÓN SOCIAL Y  DE CONVIVENCIA EN TORNO AL PROYECTO DE LA PRIMERA LÍNEA DEL METRO DE BOGOTÁ (PROFESIONAL 3)</t>
  </si>
  <si>
    <t>octubre</t>
  </si>
  <si>
    <t>noviembre</t>
  </si>
  <si>
    <t>005-PRESTACIÓN DE SERVICIOS PROFESIONALES PARA APOYAR LA  GESTIÓN SOCIAL Y  DE CONVIVENCIA EN TORNO AL PROYECTO DE LA PRIMERA LÍNEA DEL METRO DE BOGOTÁ (PROFESIONAL 4)</t>
  </si>
  <si>
    <t>006-PRESTACIÓN DE SERVICIOS PROFESIONALES PARA APOYAR LA  GESTIÓN SOCIAL Y  DE CONVIVENCIA EN TORNO AL PROYECTO DE LA PRIMERA LÍNEA DEL METRO DE BOGOTÁ (PROFESIONAL 5)</t>
  </si>
  <si>
    <t>007-PRESTACIÓN DE SERVICIOS PROFESIONALES PARA APOYAR EL SEGUIMIENTO A LA GESTIÓN DE LOS COMPONENTES ARQUEOLÓGICOS DEL PROYECTO PRIMERA LÍNEA DEL METRO DE BOGOTÁ.</t>
  </si>
  <si>
    <t>008-PRESTACIÓN DE SERVICIOS PROFESIONALES PARA APOYAR EL SEGUIMIENTO DEL COMPONENTE DE SEGURIDAD Y SALUD EN EL TRABAJO DEL PROYECTO PRIMERA LÍNEA DEL METRO DE BOGOTÁ. (PROFESIONAL 1)</t>
  </si>
  <si>
    <t>009-PRESTACIÓN DE SERVICIOS PROFESIONALES PARA APOYAR EL SEGUIMIENTO DEL COMPONENTE DE SEGURIDAD Y SALUD EN EL TRABAJO DEL PROYECTO PRIMERA LÍNEA DEL METRO DE BOGOTÁ. (PROFESIONAL 2)</t>
  </si>
  <si>
    <t>Octubre</t>
  </si>
  <si>
    <t>Noviembre</t>
  </si>
  <si>
    <t>010-PRESTACIÓN DE SERVICIOS PROFESIONALES PARA APOYAR EL SEGUIMIENTO DEL COMPONENTE DE SEGURIDAD Y SALUD EN EL TRABAJO DEL PROYECTO PRIMERA LÍNEA DEL METRO DE BOGOTÁ.  (PROFESIONAL 3)</t>
  </si>
  <si>
    <t xml:space="preserve">Enero </t>
  </si>
  <si>
    <t xml:space="preserve">Febrero </t>
  </si>
  <si>
    <t>011-PRESTACIÓN DE SERVICIOS PROFESIONALES PARA APOYAR EL SEGUIMIENTO DEL COMPONENTE DE SEGURIDAD Y SALUD EN EL TRABAJO DEL PROYECTO PRIMERA LÍNEA DEL METRO DE BOGOTÁ.  (PROFESIONAL 4)</t>
  </si>
  <si>
    <t>012-PRESTACIÓN DE SERVICIOS PROFESIONALES PARA APOYAR LAS ACTIVIDADES DE SOCIALIZACIÓN E INFORMACIÓN BAJO UN ENFOQUE LÚDICO PEDAGÓGICO PARA EL PROYECTO  PRIMERA LÍNEA DEL METRO DE BOGOTÁ</t>
  </si>
  <si>
    <t>013-PRESTACIÓN DE SERVICIOS PROFESIONALES PARA APOYAR LAS ACTIVIDADES DE POLITICAS PUBLICAS DISTRITALES ( LGBTI, PARTICIPACIÓN, GENERO, PERSONAS EN CONDICION DE DISCAPACIDAD, ETNIAS )   PARA EL PROYECTO PRIMERA LÍNEA DEL METRO DE BOGOTÁ.</t>
  </si>
  <si>
    <t>junio</t>
  </si>
  <si>
    <t>julio</t>
  </si>
  <si>
    <t>GE-GPROY</t>
  </si>
  <si>
    <t>7519-Implementar el100%de asistencias, estudios, consultorías, etc. asociados al seguimiento, control
y sostenibilidad del proyecto Línea 1 del metro de Bogotá T-1. (Interventoría, auditoría externa,
financiación, MDAN, etc.)</t>
  </si>
  <si>
    <t>014-PRESTACIÓN DE SERVICIOS PROFESIONALES PARA REALIZAR EL APOYO AL SEGUIMIENTO AL CONTRATO DE CONCESIÓN A CARGO DE LA GERENCIA EJECUTIVA Y APOYO A LA SUPERVISIÓN AL CONTRATO DE LA INTERVENTORÍA DE LA PRIMERA LÍNEA DEL METRO DE BOGOTÁ</t>
  </si>
  <si>
    <t>Junio</t>
  </si>
  <si>
    <t>Julio</t>
  </si>
  <si>
    <t>80161500; 81101500</t>
  </si>
  <si>
    <t>015-PRESTACIÓN DE SERVICIOS PROFESIONALES PARA REALIZAR EL APOYO AL SEGUIMIENTO AL CONTRATO DE CONCESIÓN A CARGO DE LA GERENCIA EJECUTIVA Y APOYO A LA SUPERVISIÓN AL CONTRATO DE LA INTERVENTORÍA DE LA PRIMERA LÍNEA DEL METRO DE BOGOTÁ EN LO RELACIONADO CON EL COMPONENTE TECNICO.</t>
  </si>
  <si>
    <t>Febrero</t>
  </si>
  <si>
    <t>Marzo</t>
  </si>
  <si>
    <t>016-PRESTACIÓN DE SERVICIOS PROFESIONALES PARA APOYAR A LA GERENCIA EJECUTIVA EN LA ATENCIÓN DE PETICIONES, QUEJAS, RECLAMOS, SOLICITUDES Y REQUERIMIENTOS EN EL MARCO DEL PROYECTO PRIMERA LÍNEA DEL METRO DE BOGOTÁ (PQRSD 1)</t>
  </si>
  <si>
    <t>017-PRESTACIÓN DE SERVICIOS PROFESIONALES PARA APOYAR A LA GERENCIA EJECUTIVA EN LA ATENCIÓN DE PETICIONES, QUEJAS, RECLAMOS, SOLICITUDES Y REQUERIMIENTOS EN EL MARCO DEL PROYECTO PRIMERA LÍNEA DEL METRO DE BOGOTÁ (PQRSD 2)</t>
  </si>
  <si>
    <t>80161500
81101500</t>
  </si>
  <si>
    <t>018-PRESTACIÓN DE SERVICIOS PROFESIONALES PARA REALIZAR EL APOYO AL SEGUIMIENTO DE LOS CONTRATOS A CARGO DE LA GERENCIA EJECUTIVA EN EL MARCO DEL PROYECTO PRIMERA LÍNEA DEL METRO DE BOGOTÁ</t>
  </si>
  <si>
    <t>019-PRESTACIÓN DE SERVICIOS DE APOYO A LA GESTIÓN ADMINISTRATIVA PARA EL  SEGUIMIENTO DEL CONTRATO DE  CONCESIÓN Y CONTRATO DE INTERVENTORÍA DE LA PRIMERA LÍNEA DEL METRO DE BOGOTÁ,  A CARGO DE LA GERENCIA EJECUTIVA.</t>
  </si>
  <si>
    <t>020-PRESTACIÓN DE SERVICIOS PROFESIONALES PARA APOYAR EL SEGUIMIENTO TÉCNICO Y ADMINISTRATIVO  DE LOS CONTRATOS A CARGO DE LA GERENCIA EJECUTIVA PARA EL PROYECTO PRIMERA LÍNEA DEL METRO DE BOGOTÁ</t>
  </si>
  <si>
    <t>GE-TAR</t>
  </si>
  <si>
    <t>7519-Culminar en un100%el traslado de redes para las interferencias requeridas en la Línea 1 del metro de Bogotá T1.</t>
  </si>
  <si>
    <t>021-PRESTAR  SERVICIOS PROFESIONALES  A LA  EMPRESA  METRO  DE  BOGOTÁ  S.A.,  PARA APOYAR  LAS  GESTIONES  QUE  DEBA  ADELANTAR LA SUBGERENCIA TAR INCLUIDAS LAS GESTIONES ASOCIADAS AL TRASLADO DE REDES A CARGO DE LA CONCESIÓN EN EL MARCO DE LA CONSTRUCCION DE LA PRIMERA LINEA DEL METRO DE BOGOTA. (PROFESIONAL 1)</t>
  </si>
  <si>
    <t xml:space="preserve"> Enero  </t>
  </si>
  <si>
    <t xml:space="preserve"> Febrero  </t>
  </si>
  <si>
    <t>022-PRESTAR  SERVICIOS PROFESIONALES  A LA  EMPRESA  METRO  DE  BOGOTÁ  S.A.,  PARA APOYAR  LAS  GESTIONES  QUE  DEBA  ADELANTAR LA SUBGERENCIA TAR INCLUIDAS LAS GESTIONES ASOCIADAS AL TRASLADO DE REDES A CARGO DE LA CONCESIÓN EN EL MARCO DE LA CONSTRUCCION DE LA PRIMERA LINEA DEL METRO DE BOGOTA. (PROFESIONAL 2)</t>
  </si>
  <si>
    <t>023-PRESTAR  SERVICIOS PROFESIONALES  A LA  EMPRESA  METRO  DE  BOGOTÁ  S.A.,  PARA APOYAR  LAS  GESTIONES  QUE  DEBA  ADELANTAR LA SUBGERENCIA TAR INCLUIDAS LAS GESTIONES ASOCIADAS AL TRASLADO DE REDES A CARGO DE LA CONCESIÓNEN EL MARCO DE LA CONSTRUCCION DE LA PRIMERA LINEA DEL METRO DE BOGOTA. (PROFESIONAL  3)</t>
  </si>
  <si>
    <t>024-PRESTAR  SERVICIOS PROFESIONALES  A LA  EMPRESA  METRO  DE  BOGOTÁ  S.A.,  PARA APOYAR  LAS  GESTIONES  QUE  DEBA  ADELANTAR LA SUBGERENCIA TAR INCLUIDAS LAS GESTIONES ASOCIADAS AL TRASLADO DE REDES A CARGO DE LA CONCESIÓN EN EL MARCO DE LA CONSTRUCCION DE LA PRIMERA LINEA DEL METRO DE BOGOTA. (PROFESIONAL  4)</t>
  </si>
  <si>
    <t>025-PRESTAR  SERVICIOS PROFESIONALES  A LA  EMPRESA  METRO  DE  BOGOTÁ  S.A.,  PARA APOYAR  LAS  GESTIONES  QUE  DEBA  ADELANTAR LA SUBGERENCIA TAR INCLUIDAS LAS GESTIONES ASOCIADAS AL TRASLADO DE REDES A CARGO DE LA CONCESIÓN EN EL MARCO DE LA CONSTRUCCION DE LA PRIMERA LINEA DEL METRO DE BOGOTA. (PROFESIONAL  5)</t>
  </si>
  <si>
    <t>81101500;81101700</t>
  </si>
  <si>
    <t>026-PRESTAR  SERVICIOS PROFESIONALES  A LA  EMPRESA  METRO  DE  BOGOTÁ  S.A., PARA APOYAR  LAS  GESTIONES  QUE  DEBA ADELANTAR LA SUBGERENCIA TAR INCLUIDAS LAS GESTIONES ASOCIADAS AL TRASLADO DE REDES ELECTRICAS A CARGO DE LA CONCESIÓN EN EL MARCO DE LA CONSTRUCCION DE LA PRIMERA LINEA DEL METRO DE BOGOTA.</t>
  </si>
  <si>
    <t>027-ACUERDO ESPECÍFICO PARA EL TRASLADO, PROTECCIÓN Y/O REUBICACIÓN DE 22 REDES DE TELEFÓNICA DERIVADO DEL ACUERDO MARCO 036 DE 2017</t>
  </si>
  <si>
    <t>Mayo</t>
  </si>
  <si>
    <t>Regimen Especial</t>
  </si>
  <si>
    <t>028-ACUERDO ESPECÍFICO NUMERO 2 PARA RECONOCER LOS VALORES DERIVADOS DE LA VIDA ÚTIL REMANENTE DE LOS ACTIVOS PUESTOS FUERA DE OPERACIÓN (COMPENSACIÓN DEL ACTIVO EXISTENTE QUE SE RETIRA Y SE DA DE BAJA POR GENERAR INTERFERENCIA CON EL PROYECTO PRIMERA LÍNEA DEL METRO DE BOGOTÁ), EN LAS CONDICIONES SEÑALADAS EN LA NORMATIVIDAD PARA EL CÁLCULO DE DICHO VALOR BAJO LA METODOLOGÍA DE BASE REGULATORIA DE ACTIVOS FUERA DE OPERACIÓN (BRAFO)</t>
  </si>
  <si>
    <t>GE-SGCI</t>
  </si>
  <si>
    <t>029-PRESTACIÓN DE SERVICIOS PROFESIONALES PARA EL SEGUIMIENTO A LAS ACTIVIDADES DE OBRA EN LOS DIFERENTES FRENTES DE TRABAJO DE LA PRIMERA LINEA DEL METRO DE BOGOTÁ</t>
  </si>
  <si>
    <t>030-PRESTACIÓN DE SERVICIOS PROFESIONALES PARA APOYO AL SEGUIMIENTO DE LA IMPLEMENTACIÓN DE LOS PMTS APROBADOS PARA LAS ACTIVIDADES DE OBRA DE LA FASE DE CONSTRUCCIÓN DE LA PRIMERA LINEA DEL METRO DE BOGOTÁ</t>
  </si>
  <si>
    <t>031-PRESTACIÓN DE SERVICIOS PROFESIONALES PARA APOYAR EL SEGUIMIENTO DE LAS ACTIVIDADES EN LOS FRENTES DE TRABAJO ASIGNADOS DE LA FASE DE CONSTRUCCIÓN DE LA PRIMERA LINEA DEL METRO DE BOGOTÁ (PROFESIONAL 1)</t>
  </si>
  <si>
    <t>032-PRESTACIÓN DE SERVICIOS PROFESIONALES PARA APOYAR EL SEGUIMIENTO DE LAS ACTIVIDADES EN LOS FRENTES DE TRABAJO ASIGNADOS DE LA FASE DE CONSTRUCCIÓN DE LA PRIMERA LINEA DEL METRO DE BOGOTÁ (PROFESIONAL 2)</t>
  </si>
  <si>
    <t xml:space="preserve">033-PRESTACIÓN DE SERVICIOS PROFESIONALES PARA LA GESTIÓN DE LAS ACTIVIDADES ASOCIADAS A LAS OBRAS DE LA PRIMERA LÍNEA DEL METRO DE BOGOTÁ A CARGO DE LA GERENCIA EJECUTIVA DE LA EMPRESA METRO DE BOGOTÁ </t>
  </si>
  <si>
    <t>034-PRESTACIÓN DE SERVICIOS PROFESIONALES  PARA EL CONTROL DE LA EJECUCIÓN DE LAS ACTIVIDADES ASOCIADAS A LAS OBRAS DE CONSTRUCCIÓN DE LA PRIMERA LINEA DEL METRO DE BOGOTÁ</t>
  </si>
  <si>
    <t>035-ACTIVIDADES DE DESINSTALACIÓN E INSTALACIÓN DE LOS EQUIPOS DE RECAUDO, CONTROL DE ACCESO E INFORMACIÓN AL USUARIO, O CUALQUIER OTRO EQUIPO ADICIONAL QUE SEA PARTE DE LOS EQUIPOS DEL SIRCI DE LAS ESTACIONES BRT, HACEN PARTE DEL EQUIPAMIENTO QUE PERMITE A LOS USUARIOS INGRESAR AL SISTEMA TRANSMILENIO, SISTEMA QUE ES IMPACTADO POR LA CONSTRUCCIÓN DE LA PLMB</t>
  </si>
  <si>
    <t>Abril</t>
  </si>
  <si>
    <t>81101500;72102900;72103300;70151800</t>
  </si>
  <si>
    <t>036-MANTENIMIENTO VAGÓN ESCUELA</t>
  </si>
  <si>
    <t>Seleccion Abreviada - Menor Cuantía</t>
  </si>
  <si>
    <t>GE PLMB</t>
  </si>
  <si>
    <t>7519-Implementar el100%de asistencias, estudios, consultorías, etc. asociados al seguimiento, control y sostenibilidad del  proyecto Línea 1 del metro de Bogotá T-1. (Interventoría, auditoría externa, financiación, MDAN, etc.)</t>
  </si>
  <si>
    <t>037-PRESTACIÓN DE SERVICIOS PROFESIONALES PARA APOYAR LA IMPLEMENTACIÓN DEL SISTEMA DE LA GESTIÓN DOCUMENTAL DEL PROYECTO LÍNEA 1 DEL METRO DE BOGOTÁ Y SU ADECUADA ARTICULACIÓN CON EL SISTEMA ACONEX-PMO Y EL SISTEMA DE GESTIÓN DOCUMENTAL DE LA EMPRESA</t>
  </si>
  <si>
    <t xml:space="preserve"> Agosto </t>
  </si>
  <si>
    <t xml:space="preserve"> Septiembre </t>
  </si>
  <si>
    <t>038-PRESTACIÓN DE SERVICIOS PROFESIONALES ESPECIALIZADOS PARA LA ACCIÓN INFLUYENTE Y DECIDIDA EN EL MEJORAMIENTO DE LA GESTIÓN DE SEGURIDAD Y SALUD EN EL TRABAJO (SST) PARA EL PROYECTO DE LA PRIMERA LÍNEA DEL METRO DE BOGOTÁ.</t>
  </si>
  <si>
    <t>agosto</t>
  </si>
  <si>
    <t>GE GESTION PREDIAL</t>
  </si>
  <si>
    <t>7519-Realizar la entrega al concesionario del100%de los predios adicionales al AT 12 (Anexo Técnico), para la construcción de la PLMB.</t>
  </si>
  <si>
    <t>80121703</t>
  </si>
  <si>
    <t>039-PRESTAR SERVICIOS PROFESIONALES PARA APOYAR A LA EMPRESA METRO DE BOGOTÁ S.A. EN LAS DIFERENTES ETAPAS JURÍDICAS DENTRO DEL PROCESO DE REASENTAMIENTO Y ADQUISICIÓN PREDIAL DE LOS INMUEBLES NECESARIOS PARA EL DESARROLLO DEL PROYECTO PRIMERA LÍNEA DE METRO DE BOGOTÁ (ABOGADO COMPENSACIONES 1)</t>
  </si>
  <si>
    <t>040-PRESTAR SERVICIOS PROFESIONALES PARA APOYAR A LA EMPRESA METRO DE BOGOTÁ S.A. EN LAS DIFERENTES ETAPAS JURÍDICAS DENTRO DEL PROCESO DE REASENTAMIENTO Y ADQUISICIÓN PREDIAL DE LOS INMUEBLES NECESARIOS PARA EL DESARROLLO DEL PROYECTO PRIMERA LÍNEA DE METRO DE BOGOTÁ (ABOGADO COMPENSACIONES 2)</t>
  </si>
  <si>
    <t>041-PRESTAR SERVICIOS PROFESIONALES PARA APOYAR A LA EMPRESA METRO DE BOGOTÁ S.A. EN LAS DIFERENTES ETAPAS JURÍDICAS DENTRO DEL PROCESO DE REASENTAMIENTO Y ADQUISICIÓN PREDIAL DE LOS INMUEBLES NECESARIOS PARA EL DESARROLLO DEL PROYECTO PRIMERA LÍNEA DE METRO DE BOGOTÁ (ABOGADO COMPENSACIONES 3)</t>
  </si>
  <si>
    <t>042-PRESTAR SERVICIOS PROFESIONALES PARA APOYAR A LA EMPRESA METRO DE BOGOTÁ S.A. EN LAS DIFERENTES ETAPAS JURÍDICAS DENTRO DEL PROCESO DE REASENTAMIENTO Y ADQUISICIÓN PREDIAL DE LOS INMUEBLES NECESARIOS PARA EL DESARROLLO DEL PROYECTO PRIMERA LÍNEA DE METRO DE BOGOTÁ (ABOGADO COMPENSACIONES 4)</t>
  </si>
  <si>
    <t>93142009</t>
  </si>
  <si>
    <t>043-PRESTACIÓN DE SERVICIOS PROFESIONALES PARA APOYAR Y ASESORAR A LA EMPRESA METRO DE BOGOTÁ S.A. EN EL SEGUIMIENTO Y CONTROL DE LAS DIFERENTES ACTUACIONES ADMINISTRATIVAS Y JURÍDICAS ASOCIADAS AL PROCESO DE ADQUISICIÓN PREDIAL, Y SU ARTICULACIÓN CON EL COMPONENTE SOCIAL Y TÉCNICO PARA LA GESTIÓN INTEGRAL DEL PROYECTO PRIMERA LÍNEA DE METRO DE BOGOTÁ.</t>
  </si>
  <si>
    <t>044-PRESTACIÓN DE SERVICIOS PROFESIONALES PARA APOYAR A LA EMPRESA METRO DE BOGOTÁ S.A. EN EL SEGUIMIENTO DE LAS DIFERENTES ACTUACIONES ADMINISTRATIVAS Y JURÍDICAS ASOCIADAS AL PROCESO DE ADQUISICIÓN PREDIAL Y SU ARTICULACIÓN CON EL COMPONENTE SOCIAL Y TÉCNICO PARA LA GESTIÓN INTEGRAL DEL PROYECTO PRIMERA LÍNEA DE METRO DE BOGOTÁ.</t>
  </si>
  <si>
    <t>80121703;80121704</t>
  </si>
  <si>
    <t>045-PRESTAR SERVICIOS PROFESIONALES PARA APOYAR A LA EMPRESA METRO DE BOGOTÁ S.A. EN ADELANTAR LAS DIFERENTES ETAPAS JURÍDICAS DENTRO DEL PROCESO DE ADQUISICIÓN PREDIAL DE LOS INMUEBLES NECESARIOS PARA EL DESARROLLO DEL PROYECTO PRIMERA LÍNEA DE METRO DE BOGOTÁ Y BRINDAR APOYO EN LOS DIFERENTES TEMAS CONTRACTUALES QUE ADELANTA LA SUBGERENCIA DE GESTIÓN PREDIAL</t>
  </si>
  <si>
    <t>77101505</t>
  </si>
  <si>
    <t xml:space="preserve">046-PRESTACIÓN DE SERVICIOS PROFESIONALES PARA EL APOYO Y SEGUIMIENTO TÉCNICO, ADMINISTRATIVO Y AMBIENTAL DE LOS CONTRATOS DE OBRA E INTERVENTORÍA QUE SUSCRIBA LA ENTIDAD PARA ADELANTAR LA GESTIÓN SOCIOPREDIAL DE LA EMPRESA METRO DE BOGOTA </t>
  </si>
  <si>
    <t>80161500</t>
  </si>
  <si>
    <t>047-PRESTACIÓN DE SERVICIOS PROFESIONALES PARA APOYAR LAS ACTIVIDADES DE SEGUIMIENTO, PLANEACIÓN Y CONTROL DE LOS PROCESOS CUANTITATIVOS REQUERIDOS POR EL PROYECTO DE LA PRIMERA LÍNEA DE METRO DE BOGOTÁ</t>
  </si>
  <si>
    <t>048-PRESTACIÓN DE SERVICIOS PROFESIONALES PARA APOYAR A LA SUBGERENCIA DE GESTIÓN PREDIAL EN LAS ACTIVIDADES DE ADMINISTRACIÓN DE LA BASE DE DATOS Y SEGUIMIENTO DEL COMPONENTE DE COMPENSACIONES DEL PLAN DE REASENTAMIENTO DEL PROYECTO DE PRIMERA LÍNEA DEL METRO DE BOGOTÁ</t>
  </si>
  <si>
    <t>049-PRESTACIÓN DE SERVICIOS PROFESIONALES PARA APOYAR LOS PROCESOS DE SELECCIÓN Y LOS ASPECTOS CONTRACTUALES Y ADMINISTRATIVOS REQUERIDOS POR EL PROYECTO PRIMERA LÍNEA DE METRO DE BOGOTÁ.</t>
  </si>
  <si>
    <t>80161500;84101501;93151605</t>
  </si>
  <si>
    <t>050-PRESTACIÓN DE SERVICIOS PROFESIONALES PARA APOYAR A LA EMPRESA METRO DE BOGOTÁ S.A. EN EL SEGUIMIENTO A LAS ACTIVIDADES ADMINISTRATIVAS Y FINANCIERAS DERIVADAS DEL PROCESO DE ADQUISICIÓN PREDIAL Y REASENTAMIENTO DEL PROYECTO PRIMERA LÍNEA DE METRO DE BOGOTÁ (FINANCIERO 1).</t>
  </si>
  <si>
    <t>051-PRESTACIÓN DE SERVICIOS PROFESIONALES PARA APOYAR A LA EMPRESA METRO DE BOGOTÁ S.A. EN EL SEGUIMIENTO A LAS ACTIVIDADES ADMINISTRATIVAS Y FINANCIERAS DERIVADAS DEL PROCESO DE ADQUISICIÓN PREDIAL Y REASENTAMIENTO DEL PROYECTO PRIMERA LÍNEA DE METRO DE BOGOTÁ (FINANCIERO 2).</t>
  </si>
  <si>
    <t>052-PRESTACIÓN DE SERVICIOS DE APOYO A LA EMPRESA METRO DE BOGOTÁ EN LA GESTIÓN DOCUMENTAL DERIVADA DE LA EJECUCIÓN DEL PROCESO DE ADQUISICIÓN PREDIAL Y REASENTAMIENTO DEL PROYECTO PRIMERA LÍNEA DE METRO DE BOGOTÁ Y APOYO EN EL MANEJO DE LA AZ DE LA SUBGERENCIA PREDIAL.</t>
  </si>
  <si>
    <t>053-PRESTACIÓN DE SERVICIOS DE APOYO A LA EMPRESA METRO DE BOGOTÁ EN LA GESTIÓN DOCUMENTAL DERIVADA DE LA EJECUCIÓN DEL PROCESO DE ADQUISICIÓN PREDIAL Y REASENTAMIENTO DEL PROYECTO PRIMERA LÍNEA DE METRO DE BOGOTÁ (GESTIÓN DOCUMENTAL 1).</t>
  </si>
  <si>
    <t>054-PRESTACIÓN DE SERVICIOS DE APOYO A LA EMPRESA METRO DE BOGOTÁ EN LA GESTIÓN DOCUMENTAL DERIVADA DE LA EJECUCIÓN DEL PROCESO DE ADQUISICIÓN PREDIAL Y REASENTAMIENTO DEL PROYECTO PRIMERA LÍNEA DE METRO DE BOGOTÁ (GESTIÓN DOCUMENTAL 2).</t>
  </si>
  <si>
    <t>055-PRESTACIÓN DE SERVICIOS DE APOYO A LA EMPRESA METRO DE BOGOTÁ EN LA GESTIÓN DOCUMENTAL DERIVADA DE LA EJECUCIÓN DEL PROCESO DE ADQUISICIÓN PREDIAL Y REASENTAMIENTO DEL PROYECTO PRIMERA LÍNEA DE METRO DE BOGOTÁ (GESTIÓN DOCUMENTAL 3).</t>
  </si>
  <si>
    <t>93141500</t>
  </si>
  <si>
    <t>056-PRESTACIÓN DE SERVICIOS PROFESIONALES A LA EMPRESA METRO DE BOGOTÁ S.A. PARA APOYAR LA SUPERVISIÓN Y ARTICULAR LAS ACTIVIDADES SOCIALES RELACIONADAS CON EL PLAN DE REASENTAMIENTO EN EL DESARROLLO DEL PROCESO DE ADQUISICIÓN PREDIAL DEL PROYECTO PRIMERA LÍNEA DEL METRO DE BOGOTÁ.</t>
  </si>
  <si>
    <t>057-PRESTACIÓN DE SERVICIOS PROFESIONALES PARA APOYAR A LA EMPRESA METRO DE BOGOTÁ S.A. EN EL SEGUIMIENTO A LA IMPLEMENTACIÓN DE PLANES DE MANEJO SOCIO PREDIAL Y DE OCUPANTES DEL ESPACIO PÚBLICO DEL PROYECTO PRIMERA LÍNEA DEL METRO DE BOGOTÁ.</t>
  </si>
  <si>
    <t>058-PRESTACIÓN DE SERVICIOS PROFESIONALES PARA APOYAR A LA EMPRESA METRO DE BOGOTÁ S.A EN LA GESTIÓN SOCIAL REQUERIDA PARA LA IMPLEMENTACIÓN DEL PLAN DE REASENTAMIENTO DEL PROYECTO PRIMERA LÍNEA DE METRO DE BOGOTÁ (SOCIAL 1).</t>
  </si>
  <si>
    <t>059-PRESTACIÓN DE SERVICIOS PROFESIONALES PARA APOYAR A LA EMPRESA METRO DE BOGOTÁ S.A EN LA GESTIÓN SOCIAL REQUERIDA PARA LA IMPLEMENTACIÓN DEL PLAN DE REASENTAMIENTO DEL PROYECTO PRIMERA LÍNEA DE METRO DE BOGOTÁ (SOCIAL 2).</t>
  </si>
  <si>
    <t>060-PRESTACIÓN DE SERVICIOS PROFESIONALES PARA APOYAR A LA EMPRESA METRO DE BOGOTÁ S.A EN LA GESTIÓN SOCIAL REQUERIDA PARA LA IMPLEMENTACIÓN DEL PLAN DE REASENTAMIENTO DEL PROYECTO PRIMERA LÍNEA DE METRO DE BOGOTÁ (SOCIAL 3).</t>
  </si>
  <si>
    <t>061-PRESTACIÓN DE SERVICIOS PROFESIONALES PARA APOYAR A LA EMPRESA METRO DE BOGOTÁ S.A EN LA GESTIÓN SOCIAL REQUERIDA PARA LA IMPLEMENTACIÓN DEL PLAN DE REASENTAMIENTO DEL PROYECTO PRIMERA LÍNEA DE METRO DE BOGOTÁ (SOCIAL 4).</t>
  </si>
  <si>
    <t xml:space="preserve">062-PRESTACIÓN DE SERVICIOS PROFESIONALES PARA APOYAR A LA EMPRESA METRO DE BOGOTÁ S.A EN LA GESTIÓN INMOBILIARIA DEL PLAN DE REASENTAMIENTO DEL PROYECTO PRIMERA LÍNEA DE METRO DE BOGOTÁ </t>
  </si>
  <si>
    <t>063-PRESTACIÓN DE SERVICIOS PROFESIONALES PARA APOYAR, GESTIONAR Y ASESORAR EN EL PAGO Y SANEAMIENTO DE SERVICIOS PÚBLICOS ASÍ COMO LA IMPLEMENTACIÓN DEL PLAN DE REASENTAMIENTO DE LOS PREDIOS ADQUIRIDOS PARA EL PROYECTO PRIMERA LÍNEA DE METRO DE BOGOTÁ (INMOBILIARIO 1)</t>
  </si>
  <si>
    <t>064-PRESTACIÓN DE SERVICIOS PROFESIONALES PARA APOYAR, GESTIONAR Y ASESORAR EN EL PAGO Y SANEAMIENTO DE SERVICIOS PÚBLICOS ASÍ COMO LA IMPLEMENTACIÓN DEL PLAN DE REASENTAMIENTO DE LOS PREDIOS ADQUIRIDOS PARA EL PROYECTO PRIMERA LÍNEA DE METRO DE BOGOTÁ (INMOBILIARIO 2)</t>
  </si>
  <si>
    <t>065-PRESTACIÓN DE SERVICIOS PROFESIONALES PARA LA ARTICULACIÓN Y REVISIÓN EN LA PRELIQUIDACIÓN Y LIQUIDACIÓN DE INDEMNIZACIONES Y RECONOCIMIENTOS ECONÓMICOS ASOCIADOS A LA ADQUISICIÓN DE PREDIOS E IMPLEMENTACIÓN DEL PLAN DE REASENTAMIENTO DEL PROYECTO PRIMERA LÍNEA DE METRO DE BOGOTÁ Y APOYO A LA SUPERVISIÓN (LIQUIDADORES ARTICULADOR).</t>
  </si>
  <si>
    <t>066-PRESTACIÓN DE SERVICIOS PROFESIONALES PARA APOYAR A LA EMPRESA METRO DE BOGOTÁ S.A EN LOS TRAMITES FINANCIEROS REQUERIDOS PARA EL PAGO DE COMPENSACIONES Y LA  EJECUCIÓN  DEL PLAN DE REASENTAMIENTO DEL PROYECTO PRIMERA LÍNEA DE METRO DE BOGOTÁ (LIQUIDADOR 1).</t>
  </si>
  <si>
    <t>067-PRESTACIÓN DE SERVICIOS PROFESIONALES PARA APOYAR A LA EMPRESA METRO DE BOGOTÁ S.A EN LOS TRAMITES FINANCIEROS REQUERIDOS PARA EL PAGO DE COMPENSACIONES Y LA  EJECUCIÓN  DEL PLAN DE REASENTAMIENTO DEL PROYECTO PRIMERA LÍNEA DE METRO DE BOGOTÁ (LIQUIDADOR 2).</t>
  </si>
  <si>
    <t>068-PRESTACIÓN DE SERVICIOS PROFESIONALES PARA APOYAR A LA EMPRESA METRO DE BOGOTÁ S.A EN LOS TRAMITES FINANCIEROS REQUERIDOS PARA EL PAGO DE COMPENSACIONES Y LA  EJECUCIÓN  DEL PLAN DE REASENTAMIENTO DEL PROYECTO PRIMERA LÍNEA DE METRO DE BOGOTÁ (LIQUIDADOR 3).</t>
  </si>
  <si>
    <t>069-PRESTAR SERVICIOS DE APOYO A LA EMPRESA METRO DE BOGOTÁ S.A PARA ADELANTAR ANTE LAS OFICINAS DE REGISTRO E INSTRUMENTOS PÚBLICOS Y ANTE LA SUPERINTENDENCIA DE NOTARIADO Y REGISTRO TODOS LOS TRAMITES INHERENTES AL PROCESO DE ADQUISICIÓN PREDIAL PARA LA EJECUCIÓN DEL PROYECTO PRIMERA LÍNEA DE METRO DE BOGOTÁ.</t>
  </si>
  <si>
    <t>070-PRESTACIÓN DE SERVICIOS PROFESIONALES PARA APOYAR A LA EMPRESA METRO DE BOGOTÁ S.A. EN LA REVISIÓN Y SEGUIMIENTO JURÍDICO DE LAS ACTUACIONES ADMINISTRATIVAS RELACIONADAS CON LA EJECUCIÓN DEL PLAN DE REASENTAMIENTO, ASESORANDO A LA SUBGERENCIA DE GESTIÓN PREDIAL EN LOS DIFERENTES TRAMITES ASOCIADOS AL SANEAMIENTO DE LOS PREDIOS Y ARTICULANDO EL ACOMPAÑAMIENTO A LAS UNIDADES SOCIALES QUE REQUIERAN ASESORÍA JURÍDICA</t>
  </si>
  <si>
    <t>071-PRESTAR SERVICIOS PROFESIONALES A LA SUBGERENCIA DE GESTIÓN PREDIAL EN EL COMPONENTE FINANCIERO, EL SEGUIMIENTO FINANCIERO DEL PRESUPUESTO Y EN EL PLAN DE REASENTAMIENTO DEL PROYECTO PRIMERA LÍNEA METRO DE BOGOTÁ.</t>
  </si>
  <si>
    <t>93151501;93151605</t>
  </si>
  <si>
    <t>072-PRESTAR SERVICIOS PROFESIONALES A LA EMPRESA METRO DE BOGOTÁ S.A. PARA REALIZAR LA ESTRUCTURACIÓN, SEGUIMIENTO Y REVISIÓN A LAS RESOLUCIONES DE PAGO DE COMPENSACIONES Y CONTROL A LA CAJA MENOR PARA LA EJECUCIÓN DEL PROYECTO PRIMERA LÍNEA DE METRO DE BOGOTÁ.</t>
  </si>
  <si>
    <t>93142009;80161500</t>
  </si>
  <si>
    <t>073-PRESTAR SERVICIOS PROFESIONALES EN LOS ASPECTOS TÉCNICOS Y EN LOS TRÁMITES RELACIONADOS CON LOS AVALÚOS REQUERIDOS PARA EL PROCESO DE ADQUISICIÓN PREDIAL Y EL PLAN DE REASENTAMIENTO ADELANTADOS POR LA EMPRESA METRO DE BOGOTÁ S.A.</t>
  </si>
  <si>
    <t>80131802</t>
  </si>
  <si>
    <t>074-PRESTACIÓN DE SERVICIOS PROFESIONALES PARA APOYAR A LA EMPRESA METRO DE BOGOTÁ S.A. EN LA REVISIÓN, ELABORACIÓN Y ESTRUCTURACIÓN EN LOS PROCESOS CATASTRALES UTILIZANDO LAS HERRAMIENTAS PROPIAS DE SISTEMAS DE INFORMACIÓN GEOGRÁFICA, ASÍ MISMO APOYAR EN EL DESARROLLO DE LAS ACTIVIDADES TÉCNICAS QUE REQUIERA LA SUBGERENCIA DE GESTIÓN PREDIAL, NECESARIAS PARA EL DESARROLLO DEL PROYECTO PRIMERA LÍNEA DE METRO DE BOGOTÁ</t>
  </si>
  <si>
    <t>075-PRESTACIÓN DE SERVICIOS PROFESIONALES PARA APOYAR A LA EMPRESA METRO DE BOGOTÁ S.A. EN LA REVISIÓN DE LOS AVALÚOS COMERCIALES DE LOS INMUEBLES NECESARIOS PARA EL DESARROLLO DEL PROYECTO PRIMERA LÍNEA DE METRO DE BOGOTÁ</t>
  </si>
  <si>
    <t>076-PRESTACIÓN DE SERVICIOS PROFESIONALES PARA DESARROLLAR LAS ACTIVIDADES TÉCNICAS RELACIONADAS CON LOS PROCESOS DE ADQUISICIÓN PREDIAL Y EL PLAN DE REASENTAMIENTO ADELANTADOS POR LA SUBGERENCIA DE GESTIÓN PREDIAL.</t>
  </si>
  <si>
    <t>72141500;81101500</t>
  </si>
  <si>
    <t>077-DEMOLICIÓN E INTERVENCIÓN DE ÁREAS ADICIONALES AL AT12 DEL CONTRATO DE CONCESIÓN NO. 163 DE 2019 QUE PERMITAN SU PUESTA A DISPOSICIÓN AL CONCESIONARIO PARA LA EJECUCIÓN DE LA PRIMERA LÍNEA DEL METRO DE BOGOTÁ</t>
  </si>
  <si>
    <t>Licitación Pública</t>
  </si>
  <si>
    <t>078-CONTRATAR LA INTERVENTORÍA INTEGRAL A MONTO AGOTABLE PARA LA DEMOLICIÓN E INTERVENCIÓN DE ÁREAS ADICIONALES AL AT12 DEL CONTRATO DE CONCESIÓN NO. 163 DE 2019 QUE PERMITAN SU PUESTA A DISPOSICIÓN AL CONCESIONARIO PARA LA EJECUCIÓN DE LA PRIMERA LÍNEA DEL METRO DE BOGOTÁ.</t>
  </si>
  <si>
    <t xml:space="preserve"> Concurso de  Mérito</t>
  </si>
  <si>
    <t>079-PRESTACIÓN DE SERVICIOS PROFESIONALES PARA APOYAR A LA EMPRESA METRO DE BOGOTÁ S.A. EN EL SEGUIMIENTO A LAS ACTIVIDADES ADMINISTRATIVAS Y FINANCIERAS DERIVADAS DEL PROCESO DE ADQUISICIÓN PREDIAL Y REASENTAMIENTO, ADELANTADO POR LA EMB Y EN EL MARCO DEL CONVENIO 1021 DE 2017, PARA EL PROYECTO PRIMERA LÍNEA DE METRO DE BOGOTÁ.</t>
  </si>
  <si>
    <t>GIPPF</t>
  </si>
  <si>
    <t>7520-L2MB</t>
  </si>
  <si>
    <t>7520-Desarrollo, identificación, planeación, estructuración y adjudicación de la fase 2 de la PLMB.</t>
  </si>
  <si>
    <t>7520-Implementar el100%de las actividades relacionadas con la supervisión, interventoría y gerencia del proyecto (Interventoría, PMO, entre otros)</t>
  </si>
  <si>
    <t>080-PROCESO DE SELECCIÓN PARA CONTRATAR LA INTERVENTORÍA INTEGRAL, TÉCNICA, ECONÓMICA, FINANCIERA, CONTABLE, JURÍDICA, ADMINISTRATIVA, OPERATIVA, PREDIAL, AMBIENTAL, SOCIAL Y DE SEGURIDAD SALUD EN EL TRABAJO, EN RELACIÓN CON LAS OBLIGACIONES ADQUIRIDAS POR EL CONCESIONARIO PARA EL PROYECTO LÍNEA 2 DEL METRO DE BOGOTÁ.</t>
  </si>
  <si>
    <t>Agosto</t>
  </si>
  <si>
    <t>Años</t>
  </si>
  <si>
    <t>Si</t>
  </si>
  <si>
    <t>No solicitadas</t>
  </si>
  <si>
    <t>Gerencia de Ingeniería y Planeación de Proyectos Férreos</t>
  </si>
  <si>
    <t>JAVIER FLECHAS PARRA</t>
  </si>
  <si>
    <t>javier.flechas@metrodebogota.gov.co</t>
  </si>
  <si>
    <t>081-PROCESO DE SELECCIÓN PARA CONTRATAR LA GERENCIA DE PROYECTOS (PMO) PARA ASESORAR A LA EMPRESA METRO DE BOGOTÁ EN LA PLANEACIÓN, COORDINACIÓN, SEGUIMIENTO Y CONTROL DEL PROYECTO LÍNEA 2 DEL METRO DE BOGOTÁ, ACORDE CON LAS CONDICIONES EXIGIDAS POR LA EMB</t>
  </si>
  <si>
    <t>7520-Avanzar el100%de la fase previa del contrato de concesión del proyecto.</t>
  </si>
  <si>
    <t>meses</t>
  </si>
  <si>
    <t>GJ</t>
  </si>
  <si>
    <t>083-PRESTACIÓN DE SERVICIOS PROFESIONALES PARA ASESORAR JURIDICAMENTE A LA EMPRESA METRO DE BOGOTÁ S.A., EN MATERIA DE DESARROLLO URBANO Y NEGOCIOS NO TARIFARIOS, EN LO CORRESPONDIENTE A LA EMISIÓN DE CONCEPTOS Y LA PROYECCIÓN, VERIFICACIÓN Y/O MODIFICACIÓN DE LA NORMATIVA AL RESPECTO, PARA EL PROYECTO DE LA PRIMERA LÍNEA DEL METRO DE BOGOTÁ</t>
  </si>
  <si>
    <t>Gerencia Jurídica</t>
  </si>
  <si>
    <t>PRISCILA SÁNCHEZ SANABRIA</t>
  </si>
  <si>
    <t>priscila.sanchez@metrodebogota.gov.co</t>
  </si>
  <si>
    <t>7519 - PLMB
7520-L2MB</t>
  </si>
  <si>
    <t xml:space="preserve">7519 - Diseño, construcción y puesta en operación de la Primera Línea del Metro de Bogotá Tramo 1, incluidas sus obras complementarias.
7520-Desarrollo, identificación, planeación, estructuración y adjudicación de la fase 2 de la PLMB.
</t>
  </si>
  <si>
    <t>7519-Implementar el100%de asistencias, estudios, consultorías, etc. asociados al seguimiento, control y sostenibilidad del proyecto PLMB T-1. (Interventoría, auditoría externa, financiación, MDAN, etc.)
7520-Avanzar el100%de la fase previa del contrato de concesión del proyecto.</t>
  </si>
  <si>
    <t>80121703;80121606</t>
  </si>
  <si>
    <t>084-PRESTACIÓN DE SERVICIOS PROFESIONALES JURÍDICOS PARA LA GESTIÓN  Y ADMINISTRACIÓN DEL ESPACIO PÚBLICO A CARGO DE LA EMPRESA METRO DE BOGOTÁ S.A. (EMB), ASÍ COMO APOYAR EN LA ELABORACIÓN, REVISIÓN Y/O AJUSTE DE LA NORMATIVIDAD QUE SE REQUIERA EN ESTA MATERIA Y LA ELABORACIÓN DE CONCEPTOS Y AUTORIZACIONES A CARGO DE LA EMB, PARA LOS PROYECTOS PLMB Y L2MB.</t>
  </si>
  <si>
    <t>085-PRESTACIÓN DE SERVICIOS PROFESIONALES PARA APOYAR A LA ENTIDAD EN LA REPRESENTACIÓN JUDICIAL O EXTRAJUDICIAL, ASÍ COMO, REALIZAR SEGUIMIENTO A LOS PROCESOS, TRÁMITES Y ACTUACIONES JURÍDICAS CONCERNIENTES A LA ADQUISICIÓN PREDIAL POR ENAJENACIÓN VOLUNTARIA O EXPROPIACIÓN ADMINISTRATIVA, RESPECTO DEL PROYECTO PRIMERA LÍNEA DEL METRO DE BOGOTÁ TRAMO 1.</t>
  </si>
  <si>
    <t>086-PRESTAR LOS SERVICIOS PROFESIONALES ESPECIALIZADOS PARA APOYAR A LA SUBGERENCIA DE DEFENSA JUDICIAL Y SOLUCIÓN DE CONTROVERSIAS CONTRACTUALES EN LAS LABORES DE DEFENSA JUDICIAL Y SEGUIMIENTO A LOS PROCESOS ASIGNADOS, EN EL MARCO DEL PROYECTO DE LA PRIMERA LÍNEA DEL METRO DE BOGOTÁ</t>
  </si>
  <si>
    <t>FUNCIONAMIENTO</t>
  </si>
  <si>
    <t xml:space="preserve">Funcionamiento </t>
  </si>
  <si>
    <t>80121607;80121704;80121600</t>
  </si>
  <si>
    <t>087-PRESTACIÓN DE SERVICIOS JURÍDICOS ESPECIALIZADOS PARA ASESORAR A LA EMPRESA METRO DE BOGOTÁ S.A. EN LOS ASPECTOS JURÍDICOS QUE SE REQUIERAN PARA EL DESARROLLO DE LAS GESTIONES FUNCIONALES DE LA EMPRESA.</t>
  </si>
  <si>
    <t>088-PRESTAR SERVICIOS PROFESIONALES PARA APOYAR A LA GERENCIA JURÍDICA EN LA ESTRUCTURACIÓN Y CONTRATACIÓN DE LA LÍNEA 2 DEL METRO DE BOGOTÁ – L2MB.</t>
  </si>
  <si>
    <t>089-PRESTAR SERVICIOS PROFESIONALES PARA APOYAR A LA GERENCIA JURÍDICA EN LA ESTRUCTURACIÓN Y CONTRATACIÓN DE LA LÍNEA 2 DEL METRO DE BOGOTÁ – L2MB.</t>
  </si>
  <si>
    <t>090-PRESTACIÓN DE SERVICIOS PROFESIONALES PARA APOYAR JURÍDICAMENTE LA EVALUACIÓN DE LOS PROCESOS DE CONTRATACIÓN RELACIONADOS CON LA L2MB</t>
  </si>
  <si>
    <t>GF</t>
  </si>
  <si>
    <t>93151600;84101501</t>
  </si>
  <si>
    <t>091-PRESTACIÓN DE SERVICIOS PROFESIONALES A LA GESTIÓN INTERNA DE LOS PAGOS DERIVADOS DE LA ADQUISICIÓN PREDIAL, EN EL MARCO DE LAS OBLIGACIONES ADMINISTRATIVAS, CONTABLES, PRESUPUESTALES Y DE AUTORIZACIÓN DE PAGO, ASOCIADAS AL PROCESO DE ADQUISICIÓN PREDIAL Y REASENTAMIENTO DEL PROYECTO PRIMERA LÍNEA DE METRO DE BOGOTÁ, PARA EL SISTEMA DE SERVICIO PÚBLICO URBANO DE TRANSPORTE MASIVO DE PASAJEROS DE BOGOTÁ.</t>
  </si>
  <si>
    <t>Gerencia Financiera</t>
  </si>
  <si>
    <t>ANDRES RICARDO QUEVEDO CARO</t>
  </si>
  <si>
    <t>andres.quevedo@metrodebogota.gov.co</t>
  </si>
  <si>
    <t>84111500;84111802</t>
  </si>
  <si>
    <t>092-PRESTACIÓN DE SERVICIOS PROFESIONALES PARA APOYAR A LA EMPRESA METRO DE BOGOTÁ S.A EN LA REVISIÓN Y/O CAUSACIÓN DE LAS OPERACIONES PRESUPUESTALES, CONTABLES Y TESORALES, DERIVADAS DE LA ADQUISICIÓN DE PREDIOS E IMPLEMENTACIÓN DEL PLAN DE REASENTAMIENTO DEL PROYECTO PRIMERA LÍNEA DE METRO DE BOGOTÁ, PARA EL SISTEMA DE SERVICIO PÚBLICO URBANO DE TRANSPORTE MASIVO DE PASAJEROS DE BOGOTÁ.</t>
  </si>
  <si>
    <t>093-CONTRATAR UNA PERSONA JURÍDICA PARA PRESTAR LOS SERVICIOS DE REVISORÍA FISCAL Y SUPLENTE, EN  CUMPLIMIENTO DE LA LEY, LOS ESTATUTOS SOCIALES DE LA EMPRESA Y LA DECISIÓN TOMADA POR LA ASAMBLEA GENERAL DE ACCIONISTAS, CON LAS ESPECIFICACIONES TÉCNICAS ESTABLECIDAS EN EL CONTRATO.</t>
  </si>
  <si>
    <t>094-PRESTAR SERVICIOS PROFESIONALES PARA BRINDAR APOYO EN EL MANEJO FINANCIERO DE LOS RECURSOS DEL PROYECTO PRIMERA LÍNEA DEL METRO DE BOGOTÁ PLMB – TRAMO 1</t>
  </si>
  <si>
    <t>095-PRESTACIÓN DE SERVICIOS PROFESIONALES PARA BRINDAR APOYO EN EL SEGUIMIENTO AL CONTRATO FIDUCIARIO QUE TIENE LA EMB Y SEGUIMIENTO FINANCIERO AL PATRIMONIO AUTÓNOMO CONSTITUIDO PARA LA PLMB Y PARA LA ESTRUCTURACIÓN Y POSTERIOR SEGUIMIENTO DE LOS CONTRATOS FIDUCIARIOS QUE SE SUSCRIBAN PARA LA L2MB</t>
  </si>
  <si>
    <t xml:space="preserve"> Mayo </t>
  </si>
  <si>
    <t xml:space="preserve"> Junio </t>
  </si>
  <si>
    <t>93151600;80121600</t>
  </si>
  <si>
    <t>096-PRESTACIÓN DE SERVICIOS PROFESIONALES A LA EMPRESA METRO DE BOGOTÁ S.A. EN EL ACOMPAÑAMIENTO JURÍDICO-FINANCIERO RELACIONADO CON LA PLANEACIÓN, ESTRUCTURACIÓN Y EJECUCIÓN DE LOS MECANISMOS E INSTRUMENTOS DE FINANCIACIÓN PARA LA PLMB Y L2MB.</t>
  </si>
  <si>
    <t xml:space="preserve"> Abril </t>
  </si>
  <si>
    <t>SERVICIO A LA DEUDA</t>
  </si>
  <si>
    <t>DEUDA</t>
  </si>
  <si>
    <t>84121701;84121702; 93151501;93121705;93151605</t>
  </si>
  <si>
    <t>097-CONTRATAR EL ENCARGO FIDUCIARIO QUE ADMINISTRE LOS RECURSOS DEL CONVENIO DE COFINANCIACIÓN PARA LA FINANCIACIÓN DEL PROYECTO LÍNEA 2 DEL METRO DE BOGOTÁ.</t>
  </si>
  <si>
    <t>098-AUDITORÍA DE “LOS ESTADOS FINANCIEROS DE PROPÓSITO ESPECIAL Y ASEGURAMIENTO SOBRE LOS PROCESOS DE ADQUISICIONES DEL PROYECTO SEGUNDA LÍNEA DEL METRO DE BOGOTÁ L2MB".</t>
  </si>
  <si>
    <t>93151600;80161500</t>
  </si>
  <si>
    <t>099-PRESTAR SERVICIOS PROFESIONALES APOYANDO LAS ACTIVIDADES FINANCIERAS, ADMINISTRATIVAS Y OPERATIVAS A CARGO DE LA GERENCIA FINANCIERA RELACIONADAS CON EL CONVENIO DE COFINANCIACIÓN  PARA EL PROYECTO LÍNEA 2 DEL METRO DE BOGOTÁ.</t>
  </si>
  <si>
    <t>84111500;93151600;80161500</t>
  </si>
  <si>
    <t>100-PRESTAR SERVICIOS PROFESIONALES PARA APOYAR ESTRATÉGICAMENTE EL SEGUIMIENTO A LA ADMINISTRACIÓN DEL CONVENIO DE COFINANCIACIÓN DE LA L2MB Y AL CONVENIO INTERADMINISTRATIVO SUSCRITO ENTRE LA SECRETARÍA DISTRITAL DE HACIENDA - DDT Y LA EMPRESA METRO DE BOGOTÁ. ASÍ COMO, LAS ACTIVIDADES FINANCIERAS RELACIONADAS CON EL PROCESO DE LICITACIÓN DEL CONTRATO DE CONCESIÓN, CONTRATO DE INTERVENTORÍA, CONTRATO DE PMO, ENTRE OTROS DEL PROYECTO L2MB.</t>
  </si>
  <si>
    <t>101-PRESTACIÓN DE SERVICIOS PROFESIONALES PARA APOYAR FINANCIERAMENTE LA EVALUACIÓN DE LOS PROCESOS DE CONTRATACIÓN RELACIONADOS CON LA L2MB</t>
  </si>
  <si>
    <t>GDUIIT</t>
  </si>
  <si>
    <t>102-PRESTACIÓN DE SERVICIOS PROFESIONALES PARA LA GERENCIA DE DESARROLLO URBANO, INMOBILIARIO E INGRESOS NO TARIFARIOS EN LA ESTRUCTURACIÓN Y CONSOLIDACIÓN DE INSUMOS TÉCNICOS Y URBANÍSTICOS QUE PERMITAN LA EJECUCIÓN DE PROYECTOS DE CAPTURA DE VALOR E INGRESOS NO TARIFARIOS, EN EL MARCO DE LOS PROGRAMAS SOCIALES Y AMBIENTALES DE LA PLMB</t>
  </si>
  <si>
    <t>AMALIA MUÑOZ NEIRA</t>
  </si>
  <si>
    <t>amalia.munoz@metrodebogota.gov.co</t>
  </si>
  <si>
    <t>80141502;81112002;81141704</t>
  </si>
  <si>
    <t>103-PRESTACIÓN DE SERVICIOS PROFESIONALES PARA LA GERENCIA DE DESARROLLO URBANO, INMOBILIARIO E INGRESOS NO TARIFARIOS, PARA OBSERVATORIO DE OCUPACIÓN Y VALOR DEL SUELO (OOVS) EN EL MANEJO DE BASES DE DATOS PARA LA GESTIÓN Y PROCESAMIENTO DE INFORMACIÓN ESPACIAL, PARA EL DESARROLLO DE LAS FASES DE ACOPIO Y PROCESAMIENTO DE LA INFORMACIÓN DEL PROCESO ESTADÍSTICO DEL PROGRAMA PM_SE_09 DE LA PLMB.</t>
  </si>
  <si>
    <t>81121503; 81131503; 81131505; 81131504</t>
  </si>
  <si>
    <t xml:space="preserve">104-PRESTACIÓN DE SERVICIOS PROFESIONALES PARA LA GERENCIA DE DESARROLLO URBANO, INMOBILIARIO E INGRESOS NO TARIFARIOS APOYANDO AL OBSERVATORIO DE OCUPACIÓN VALOR DEL SUELO EN EL CUMPLIMIENTO DE LA NORMA TÉCNICA DE LA CALIDAD DEL PROCESO ESTADÍSTICO (NTC PE 1000 2020) DEL PROGRAMA PM_SE_09 DE LA PLMB </t>
  </si>
  <si>
    <t>105-PRESTAR SERVICIOS PROFESIONALES PARA EL APOYO A LA GERENCIA DE DESARROLLO URBANO, INMOBILIARIO E INGRESOS NO TARIFARIOS, EN EL SEGUIMIENTO A LA INTEGRACIÓN DE LA PLMB EN EL SISTEMA DE PATRIMONIO NACIONAL, DISTRITAL Y ACOMPAÑANDO EN LOS PROCESOS QUE SE DESARROLLEN EN EL MARCO DE LA COMPENSACIÓN AL MONUMENTO DE LOS HÉROES</t>
  </si>
  <si>
    <t>93141500;93141701;93141702</t>
  </si>
  <si>
    <t>106-PRESTAR SERVICIOS PROFESIONALES DE APOYO A LA GERENCIA DE DESARROLLO URBANO, INMOBILIARIO E INGRESOS NO TARIFARIOS EN LA IMPLEMENTACIÓN DE LAS MEDIDAS DE COMPENSACIÓN DEL MONUMENTO A LOS HÉROES, ACTIVIDADES DE RELACIONAMIENTO CON LA COMUNIDAD Y GESTIÓN CULTURAL RELACIONADOS CON LA PRIMERA LÍNEA DEL METRO DE BOGOTÁ.</t>
  </si>
  <si>
    <t>mayo</t>
  </si>
  <si>
    <t>7519-Promover el100%de las actividades de comunicación, participación ciudadana y gestión
social para el proyecto PLMB T-1.</t>
  </si>
  <si>
    <t>81101500;80101600</t>
  </si>
  <si>
    <t xml:space="preserve">107-REALIZAR LA ESTRUCTURACIÓN INTEGRAL PARA LA CONSTRUCCIÓN DE LA PROPUESTA DE INTERVENCIÓN Y OCUPACIÓN DEL ESPACIO PÚBLICO EN DONDE SE UBICABA EL MONUMENTO A LOS HÉROES EN EL MARCO DE LA PLMB. </t>
  </si>
  <si>
    <t>108-REALIZAR LA INTERVENTORÍA INTEGRAL AL CONTRATO QUE TIENE POR OBJETO "REALIZAR LA ESTRUCTURACIÓN INTEGRAL PARA LA CONSTRUCCIÓN DE LA PROPUESTA DE INTERVENCIÓN Y OCUPACIÓN DEL ESPACIO PÚBLICO EN DONDE SE UBICABA EL MONUMENTO A LOS HÉROES".</t>
  </si>
  <si>
    <t>81131501; 81131502; 81131503; 81131504; 81131505</t>
  </si>
  <si>
    <t>109-PRESTACIÓN DE SERVICIOS PROFESIONALES PARA LA GERENCIA DE DESARROLLO URBANO, INMOBILIARIO E INGRESOS NO TARIFARIOS APOYANDO AL OBSERVATORIO DE OCUPACIÓN VALOR DEL SUELO EN LA APLICACIÓN DE METODOLOGÍAS ESTADÍSTICAS EN LAS MEDICIONES DEL PROGRAMA PM_SE_09 DE LA PLMB</t>
  </si>
  <si>
    <t>80131800;80131802;43232300</t>
  </si>
  <si>
    <t>110-SUSCRIPCIÓN A SISTEMAS DE INFORMACIÓN GERENCIAL ACTUALIZADO (SIGA) QUE SIRVA DE SOPORTE PARA LA IMPLEMENTACIÓN Y OPERACIÓN DEL OBSERVATORIO DE OCUPACIÓN Y VALOR DEL SUELO SALVAGUARDA PM_SE_09 DE LA PLMB</t>
  </si>
  <si>
    <t>Septiembre</t>
  </si>
  <si>
    <t>111-PRESTAR LOS SERVICIOS PROFESIONALES PARA LA ELABORACIÓN, ANÁLISIS Y CONSOLIDACIÓN DE INSUMOS TÉCNICOS EN LA ESTRUCTURACIÓN DE PROYECTOS DE DESARROLLO URBANO E INGRESOS NO TARIFARIOS ASOCIADOS A LA PRIMERA LÍNEA DEL METRO DE BOGOTÁ.</t>
  </si>
  <si>
    <t>OTSI</t>
  </si>
  <si>
    <t>7532-FORTALECIMIENTO</t>
  </si>
  <si>
    <t>7532- Fortalecimiento de la capacidad institucional en el marco del Modelo Integrado de Planeación y Gestión - MIPG. Bogotá D.C.</t>
  </si>
  <si>
    <t>7532-Adquirir el100%de las tecnologías y licenciamiento para la gestión de datos e información y el fortalecimiento de la seguridad en la EMB en el marco de la politica de Seguridad Digital del Modelo Integrado de Planeación y Gestión.</t>
  </si>
  <si>
    <t>43232604;43232102;43232103;43232104;43231500;43232100;43232202;43231513</t>
  </si>
  <si>
    <t xml:space="preserve">112-SUMINISTRO DE LICENCIAS DEL SOFTWARE ESPECIALIZADO PARA EL CORRECTO DESARROLLO DE LAS ACTIVIDADES DE LA EMPRESA METRO DE BOGOTÁ S.A. </t>
  </si>
  <si>
    <t>Selección abreviada-Subasta Inversa</t>
  </si>
  <si>
    <t>Oficina de Tecnologías y Sistemas de Información</t>
  </si>
  <si>
    <t>GRACE ANDREA QUINTANA ORTEGA</t>
  </si>
  <si>
    <t>grace.quintana@metrodebogota.gov.co</t>
  </si>
  <si>
    <t>7532- Fortalecimiento de la capacidad institucional en el marco del Modelo Integrado de Planeación y
Gestión - MIPG. Bogotá D.C.</t>
  </si>
  <si>
    <t>113-PRESTAR EL SERVICIO DE RENOVACIÓN DEL POOL DE DIRECCIONES IPV6 ANTE LACNIC PARA LA EMPRESA METRO DE BOGOTÁ S.A.</t>
  </si>
  <si>
    <t>septiembre</t>
  </si>
  <si>
    <t>Mínima cuantía</t>
  </si>
  <si>
    <t>114-RENOVAR EL LICENCIAMIENTO DEL SOFTWARE DE PLANIFICACIÓN DE TRANSPORTE EMME DE PROPIEDAD DE LA EMPRESA METRO DE BOGOTÁ S.A, LO CUAL INCLUYE LOS SERVICIOS DE SOPORTE Y MANTENIMIENTO.</t>
  </si>
  <si>
    <t> </t>
  </si>
  <si>
    <t>43211503;43211508;43211507;43211512;43211724;43211902;43212105;45111616;81111812;81112306</t>
  </si>
  <si>
    <t>115-CONTRATAR EL SERVICIO DE ARRENDAMIENTO, TRASLADO, INSTALACIÓN, CONFIGURACIÓN, PUESTA EN MARCHA Y ADMINISTRACIÓN DE EQUIPOS DE CÓMPUTO Y PERIFÉRICOS PARA EL USO DE LA EMB S.A., ASÍ COMO LA ADQUISICIÓN DE LOS ACCESORIOS Y ELEMENTOS QUE SE REQUIERAN PARA SU OPERACIÓN Y FUNCIONAMIENTO.</t>
  </si>
  <si>
    <t>81112100;81112101;81112107;81161700;43201500</t>
  </si>
  <si>
    <t>116-CONTRATAR UNA SOLUCION TECNOLOGICA INTEGRAL QUE INCLUYA ENTRE OTROS LOS CANALES DE CONECTIVIDAD A INTERNET, EL SERVICIO DE WIFI, HOSTING, NOMBRE DE DOMINIO Y TELEFONÍA IP PARA LA EMPRESA METRO DE BOGOTÁ S.A.</t>
  </si>
  <si>
    <t>Selección abreviada-Menor Cuantía</t>
  </si>
  <si>
    <t>43232102;43232100</t>
  </si>
  <si>
    <t xml:space="preserve">117-RENOVAR EL LICENCIAMIENTO VISSIM Y VISWALK DE PROPIEDAD DE LA EMPRESA METRO DE BOGOTÁ S.A, LO CUAL INCLUYE LOS SERVICIOS DE SOPORTE Y MANTENIMIENTO. </t>
  </si>
  <si>
    <t xml:space="preserve">118-CONTRATAR EL SERVICIO DE GESTIÓN DOCUMENTAL ALOJADA EN LA NUBE, A TRAVÉS DE LA INSTALACIÓN, CONFIGURACIÓN E IMPLEMENTACIÓN DE LA SOLUCIÓN INTEGRAL DE INFORMÁTICA DEL SOFTWARE QUE CONTRIBUYA AL CUMPLIMIENTO DE LOS LINEAMIENTOS DE LA NORMATIVIDAD VIGENTE. - </t>
  </si>
  <si>
    <t>43231602;43231600</t>
  </si>
  <si>
    <t>119-SUMINISTRAR A LOS COLABORADORES DE LA EMB ACCESO A UNA HERRAMIENTA PARA LA GESTIÓN EMPRESARIAL POR MEDIO DE LA  CONTRATACIÓN, INSTALACIÓN, CONFIGURACIÓN E IMPLEMENTACIÓN DEL SISTEMA DE INFORMACIÓN ERP Y NOMINA, ASÍ COMO CONTAR CON HORAS DE DESARROLLO PARA MEJORAMIENTO Y PARAMETRIZACIÓN</t>
  </si>
  <si>
    <t>81111508;81112501;43232200;43232900</t>
  </si>
  <si>
    <t xml:space="preserve">120-SUMINISTRO DE LICENCIAS MICROSOFT A TRAVÉS DEL INSTRUMENTO DE AGREGRACIÓN DE DEMANDA DE SOFTWARE POR CATÁLOGO II
 </t>
  </si>
  <si>
    <t>Selección abreviada-Acuerdo Marco</t>
  </si>
  <si>
    <t xml:space="preserve">121-SUMINISTRO DE LICENCIAS A TRAVÉS DEL INSTRUMENTO DE AGREGRACIÓN DE DEMANDA DE SOFTWARE POR CATÁLOGO II
 </t>
  </si>
  <si>
    <t>43231507;43231511;43231512;43232105;43232304;43232307;43232403;43232604</t>
  </si>
  <si>
    <t>122-ADQUIRIR EL LICENCIAMIENTO DE BEXEL BUILD COLLECTION PARA LA GESTIÓN INTEGRADA DE PROYECTOS CON USO DE LA METODOLOGÍA BIM EN LA EMB</t>
  </si>
  <si>
    <t>81112208;81112202;81111800;43231500;43233205</t>
  </si>
  <si>
    <t>123-RENOVACIÓN DEL LICENCIAMIENTO Y SUSCRIPCIÓN DE LOS SERVICIOS DE SOPORTE Y MANTENIMIENTO PARA LA PLATAFORMA TECNOLÓGICA DE SEGURIDAD DIGITAL DE LA EMPRESA METRO DE BOGOTÁ</t>
  </si>
  <si>
    <t xml:space="preserve"> Julio </t>
  </si>
  <si>
    <t>43233200;81112006;81112106;81112003;81161501;43212201</t>
  </si>
  <si>
    <t>124-CONTRATAR LOS SERVICIOS MULTINUBE QUE INCLUYAN LA IMPLEMENTACIÓN DE TECNOLOGÍAS EMERGENTES PARA LA DIGITALIZACIÓN, AUTOMATIZACIÓN Y TRANSFORMACIÓN DIGITAL DE LA EMB, CON LA APLICACIÓN DE LOS CATÁLOGOS DE SERVICIOS DE COMPUTACIÓN EN LA NUBE Y SERVICIOS COMPLEMENTARIOS VIGENTES</t>
  </si>
  <si>
    <t>Selección abreviada subasta inversa</t>
  </si>
  <si>
    <t>43231500;81112208;43233205</t>
  </si>
  <si>
    <t>125-ADQUIRIR EL CERTIFICADO DE SITIO SEGURO SSL WILDCARD AVANZADO Y FIRMAS DIGITALES PARA EL CIFRADO DE LOS DATOS DISPUESTOS EN LA WEB Y LA AUTENTICACIÓN DE LOS FUNCIONARIOS DE LA EMPRESA METRO DE BOGOTÁ S.A.</t>
  </si>
  <si>
    <t>GCCCM</t>
  </si>
  <si>
    <t>Gerencia de Comunicaciones, Ciudadanía y Cultura Metro</t>
  </si>
  <si>
    <t>ADRIANA PADILLA LEAL</t>
  </si>
  <si>
    <t>adriana.padilla@metrodebogota.gov.co</t>
  </si>
  <si>
    <t>7519-Promover el100%de las actividades de comunicación, participación ciudadana y gestión social para el proyecto PLMB T-1.</t>
  </si>
  <si>
    <t>83121700;80141500</t>
  </si>
  <si>
    <t>82121500;90101600;90111600;80141600;80141900;90151800</t>
  </si>
  <si>
    <t>GR</t>
  </si>
  <si>
    <t>84131500; 84131600</t>
  </si>
  <si>
    <t>Días</t>
  </si>
  <si>
    <t>Contratación directa</t>
  </si>
  <si>
    <t>Gerencia de Riesgos</t>
  </si>
  <si>
    <t>Distrito Capital de Bogotá - Bogotá</t>
  </si>
  <si>
    <t>JUAN FRANCISCO ARBOLEDA OSORIO</t>
  </si>
  <si>
    <t>juan.arboleda@metrodebogota.gov.co</t>
  </si>
  <si>
    <t>Diciembre</t>
  </si>
  <si>
    <t>Licitación Publica</t>
  </si>
  <si>
    <t>GAA</t>
  </si>
  <si>
    <t>Selección Abreviada - Menor Cuantía</t>
  </si>
  <si>
    <t>Gerencia Administrativa y de Abastecimiento</t>
  </si>
  <si>
    <t>GLORIA SANCHEZ LAROTTA</t>
  </si>
  <si>
    <t>gloria.sanchez@metrodebogota.gov.co</t>
  </si>
  <si>
    <t>FUNCIONAMIENTO
7519 - PLMB</t>
  </si>
  <si>
    <t>Funcionamiento 
7519 - Diseño, construcción y puesta en operación de la Primera Línea del Metro de Bogotá Tramo 1, incluidas sus obras complementarias.</t>
  </si>
  <si>
    <t>92121504;92121700</t>
  </si>
  <si>
    <t xml:space="preserve"> Octubre </t>
  </si>
  <si>
    <t>14111500;14111514;44121600;44121700;44121900;44122000;44122100</t>
  </si>
  <si>
    <t>76111500;</t>
  </si>
  <si>
    <t xml:space="preserve"> Marzo </t>
  </si>
  <si>
    <t>Selección Abreviada - Acuerdo Marco</t>
  </si>
  <si>
    <t>25173107;32101656</t>
  </si>
  <si>
    <t>NO APLICA</t>
  </si>
  <si>
    <t xml:space="preserve">77102004; </t>
  </si>
  <si>
    <t>Acuerdo de Corresponsabilidad</t>
  </si>
  <si>
    <t>N/A</t>
  </si>
  <si>
    <t>93141506
93141808
80141607</t>
  </si>
  <si>
    <t>86111604
86132000</t>
  </si>
  <si>
    <t>082-PRESTACIÓN DE SERVICIOS PROFESIONALES PARA APOYAR TECNICAMENTE LA EVALUACIÓN DE LOS PROCESOS DE CONTRATACIÓN RELACIONADOS CON LA L2MB</t>
  </si>
  <si>
    <t>126-SERVICIOS DE DIVULGACIÓN DE PLANES, PROGRAMAS, PROYECTOS Y POLÍTICAS DE LA RED METRO DE BOGOTÁ, QUE PERMITAN INFORMAR A LOS DIFERENTES GRUPOS DE INTERÉS, EN PRO DE GENERAR APROPIACIÓN Y SENTIDO DE PERTENENCIA POR EL SISTEMA METRO EN EL MARCO DEL PROYECTO DE LA PRIMERA LÍNEA DEL METRO DE BOGOTÁ.</t>
  </si>
  <si>
    <t>127-PRESTAR LOS SERVICIOS PARA IMPLEMENTAR, EN DIFERENTES ESPACIOS, ESTRATEGIAS Y ACTIVIDADES QUE PERMITAN COMUNICAR Y CONSTRUIR PARTICIPATIVAMENTE TRANSFORMACIONES CULTURALES, VOLUNTARIAS, CORRESPONSABLES Y SOSTENIBLES, QUE VALORAN Y CUIDAN LA RED METRO DE BOGOTÁ, EN EL MARCO DEL PROYECTO DE LA PRIMERA LÍNEA DEL METRO DE BOGOTÁ.</t>
  </si>
  <si>
    <t>128-PRESTACIÓN DE SERVICIOS PROFESIONALES PARA REALIZAR ACTIVIDADES EN PERIODISMO QUE APOYEN LAS ACCIONES DE DIVULGACIÓN INTERNA EN EL MARCO DE LA PRIMERA LÍNEA DEL METRO DE BOGOTÁ</t>
  </si>
  <si>
    <t>129-PRESTACIÓN DE SERVICIOS PROFESIONALES PARA APOYAR LAS ACTIVIDADES RELACIONADAS CON LA GESTIÓN Y TRÁMITE DE LAS PQRSD EN EL MARCO DE LA IMPLEMENTACIÓN DE LA PRIMERA LÍNEA DEL METRO DE BOGOTÁ.</t>
  </si>
  <si>
    <t>130-PRESTACIÓN DE SERVICIOS DE APOYO A LA GESTIÓN EN ACTIVIDADES DE VIDEOGRAFÍA / FOTOGRAFÍA CON EL FIN DE REGISTRAR EL AVANCE, SEGUIMIENTO A LAS OBRAS DE INFRAESTRUCTURA E HITOS DE LA PRIMERA LÍNEA DEL METRO DE BOGOTÁ</t>
  </si>
  <si>
    <t>131-ADICIONAR EL CONTRATO NO. 142 DE 2022 CUYO OBJETO ES: “PRESTAR LOS SERVICIOS DE OPERADOR LOGÍSTICO PARA LAS ACTIVIDADES DE COMUNICACIÓN, PARTICIPACIÓN CIUDADANA GESTIÓN SOCIAL Y CULTURA CIUDADANA DE LA EMPRESA METRO DE BOGOTÁ, EN EJECUCIÓN DEL PROYECTO PRIMERA LÍNEA DEL METRO DE BOGOTÁ.</t>
  </si>
  <si>
    <t>132-ADICIONAR Y PRORROGAR CONTRATO NO. 120 DE 2024 CON OBJETO "CONTRATAR LOS SEGUROS QUE AMPAREN LOS INTERESES PATRIMONIALES ACTUALES Y FUTUROS, ASÍ COMO LOS BIENES DE PROPIEDAD DE LA EMPRESA METRO DE BOGOTÁ S.A., QUE ESTÉN BAJO SU RESPONSABILIDAD Y CUSTODIA Y, AQUELLOS QUE SEAN ADQUIRIDOS PARA DESARROLLAR LAS FUNCIONES INHERENTES A SU ACTIVIDAD Y CUALQUIER OTRA PÓLIZA DE SEGUROS QUE REQUIERA LA ENTIDAD EN EL DESARROLLO DE SU ACTIVIDAD" (RESPONSABILIDAD CIVIL SERVIDORES PÚBLICOS)</t>
  </si>
  <si>
    <t>133-ADICIONAR Y PRORROGAR CONTRATO NO. 121 DE 2024 CON OBJETO "CONTRATAR LOS SEGUROS QUE AMPAREN LOS INTERESES PATRIMONIALES ACTUALES Y FUTUROS, ASÍ COMO LOS BIENES DE PROPIEDAD DE LA EMPRESA METRO DE BOGOTÁ S.A., QUE ESTÉN BAJO SU RESPONSABILIDAD Y CUSTODIA Y, AQUELLOS QUE SEAN ADQUIRIDOS PARA DESARROLLAR LAS FUNCIONES INHERENTES A SU ACTIVIDAD Y CUALQUIER OTRA PÓLIZA DE SEGUROS QUE REQUIERA LA ENTIDAD EN EL DESARROLLO DE SU ACTIVIDAD"</t>
  </si>
  <si>
    <t>134-CONTRATAR LOS SEGUROS QUE AMPAREN LOS INTERESES PATRIMONIALES ACTUALES Y FUTUROS, ASÍ COMO LOS BIENES DE PROPIEDAD DE LA EMPRESA METRO DE BOGOTÁ S.A., QUE ESTÉN BAJO SU RESPONSABILIDAD Y CUSTODIA Y, AQUELLOS QUE SEAN ADQUIRIDOS PARA DESARROLLAR LAS FUNCIONES INHERENTES A SU ACTIVIDAD</t>
  </si>
  <si>
    <t>135-SUMINISTRO DE TIQUETES AÉREOS</t>
  </si>
  <si>
    <t>136-CONTRATAR EL SERVICIO DE VIGILANCIA Y SEGURIDAD PRIVADA CON LA UTILIZACIÓN DE MEDIOS TECNOLÓGICOS PARA LA SEDE DE LA EMPRESA METRO DE BOGOTÁ S.A., O EN LOS LUGARES EN QUE LA EMPRESA ASÍ LO REQUIERA.</t>
  </si>
  <si>
    <t>137-CONTRATAR EL SUMINISTRO DE ELEMENTOS DE PAPELERÍA, ÚTILES DE OFICINA, Y ELEMENTOS EXTRAIBLES PARA LA GRABACION DE ARCHIVOS PARA LA EMPRESA METRO DE BOGOTÁ S.A.</t>
  </si>
  <si>
    <t>138-CONTRATAR LA PRESTACIÓN DEL SERVICIO INTEGRAL DE ASEO, CAFETERÍA Y MANTENIMIENTO PARA LA SEDE DE LA EMPRESA METRO DE BOGOTÁ S.A. Y AQUELLOS BIENES QUE SE ENCUENTREN BAJO LA RESPONSABILIDAD Y CUSTODIA DE LA EMB.</t>
  </si>
  <si>
    <t>139-CONTRATAR EL MONITOREO SATELITAL TIPO GPS EN LOS VEHÍCULOS OFICIALES DE LA EMPRESA METRO DE BOGOTÁ S.A.</t>
  </si>
  <si>
    <t>140-ADICION Y PRORROGA CONTRATO 158 DE 2021 "PRESTAR EL SERVICIO DE CORREO CERTIFICADO Y NO CERTIFICADO (URBANO, NACIONAL, REGIONAL Y TRAYECTOS ESPECIALES), CORREO INTERNACIONAL, CORREO CERTIFICADO INTERNACIONAL, CORREO MASIVO, ENCOMIENDA NACIONAL, Y PAQUETERÍA QUE INCLUYE LA RECEPCIÓN"</t>
  </si>
  <si>
    <t>141-CELEBRAR UN ACUERDO DE CORRESPONSABILIDAD PARA EL MANEJO DE LOS RESIDUOS APROVECHABLES DE LA EMB</t>
  </si>
  <si>
    <t>142-ARRENDAMIENTO DE INSTALACIONES PARA EL ALMACENAMIENTO Y CUSTODIA DE LOS EXPEDIENTES FÍSICOS Y MEDIOS TECNOLÓGICOS EN ARCHIVO CENTRAL QUE CUENTE CON LAS CONDICIONES Y MEDIDAS DE SEGURIDAD QUE PERMITAN LA CONSERVACIÓN DE LOS SOPORTES DOCUMENTALES DE LA EMB DE ACUERDO CON EL SISTEMA DE GESTIÓN DOCUMENTAL.</t>
  </si>
  <si>
    <t>143-PRESTACIÓN DE SERVICIOS PARA LA REALIZACIÓN DE LOS EXÁMENES MÉDICOS OCUPACIONALES DE INGRESO, PERIÓDICOS Y DE EGRESO A LOS SERVIDORES PÚBLICOS DE LA EMPRESA METRO DE BOGOTÁ S.A</t>
  </si>
  <si>
    <t>144-PRESTAR LOS SERVICIOS DE APOYO LOGÍSTICO PARA LA EJECUCIÓN DE ACTIVIDADES PREVISTAS EN EL PLAN DE BIENESTAR E INCENTIVOS Y DE SEGURIDAD Y SALUD EN EL TRABAJO DE LA EMPRESA METRO DE BOGOTÁ</t>
  </si>
  <si>
    <t>145-PRESTAR EL SERVICIO DE APOYO PARA EL DESARROLLO, FORTALECIMIENTO Y LA EJECUCIÓN DE ACTIVIDADES RELACIONADAS CON EL CUMPLIMIENTO DE LOS PROGRAMAS DE CAPACITACIÓN PARA LA EMPRESA METRO DE BOGOTÁ S.A.,INCLUIDO EL PROGRAMA DE BILINGUISMO</t>
  </si>
  <si>
    <t>Gerencia de Desarrollo Urbano, Inmobiliario e Ingresos no Tarifarios</t>
  </si>
  <si>
    <t>Lograr el 99.70% de la etapa preoperativa de la Primera Línea del Metro (PLMB)- Tramo 1</t>
  </si>
  <si>
    <t>Lograr el 99.70% de la etapa preoperativa de la Primera Línea del Metro (PLMB)- Tramo 1
Alcanzar el 16% del ciclo de vida del proyecto Línea 2 del Metro (L2MB), correspondiente al inicio del contrato de ejecución, interventoría y PMO.</t>
  </si>
  <si>
    <t>Desarrollar el 100% de la estrategia de mejora y sostenibilidad del Modelo Integrado De Planeación y Gestión - Mipg en las entidades del Sector Movilidad.</t>
  </si>
  <si>
    <t>Alcanzar el 16% del ciclo de vida del proyecto Línea 2 del Metro (L2MB), correspondiente al inicio del contrato de ejecución, interventoría y PMO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</si>
</sst>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 #,##0.00_-;\-&quot;$&quot;\ * #,##0.00_-;_-&quot;$&quot;\ * &quot;-&quot;??_-;_-@_-"/>
    <numFmt numFmtId="43" formatCode="_-* #,##0.00_-;\-* #,##0.00_-;_-* &quot;-&quot;??_-;_-@_-"/>
    <numFmt numFmtId="164" formatCode="_-&quot;$&quot;\ * #,##0_-;\-&quot;$&quot;\ * #,##0_-;_-&quot;$&quot;\ * &quot;-&quot;??_-;_-@_-"/>
    <numFmt numFmtId="165" formatCode="_-* #,##0_-;\-* #,##0_-;_-* &quot;-&quot;??_-;_-@_-"/>
  </numFmts>
  <fonts count="13" x14ac:knownFonts="1">
    <font>
      <sz val="10"/>
      <color theme="1"/>
      <name val="Arial"/>
      <family val="2"/>
    </font>
    <font>
      <sz val="11"/>
      <color theme="1"/>
      <name val="Aptos Narrow"/>
      <family val="2"/>
      <scheme val="minor"/>
    </font>
    <font>
      <b/>
      <sz val="10"/>
      <color theme="1"/>
      <name val="Verdana"/>
      <family val="2"/>
    </font>
    <font>
      <b/>
      <sz val="10"/>
      <color theme="0"/>
      <name val="Aptos Narrow"/>
      <family val="2"/>
      <scheme val="minor"/>
    </font>
    <font>
      <sz val="10"/>
      <color theme="1"/>
      <name val="Arial"/>
      <family val="2"/>
    </font>
    <font>
      <sz val="8"/>
      <color theme="0"/>
      <name val="Aptos Narrow"/>
      <family val="2"/>
      <scheme val="minor"/>
    </font>
    <font>
      <sz val="10"/>
      <color theme="1"/>
      <name val="Aptos Narrow"/>
      <family val="2"/>
      <scheme val="minor"/>
    </font>
    <font>
      <sz val="11"/>
      <name val="Aptos Narrow"/>
      <family val="2"/>
      <scheme val="minor"/>
    </font>
    <font>
      <sz val="10"/>
      <name val="Aptos Narrow"/>
      <family val="2"/>
      <scheme val="minor"/>
    </font>
    <font>
      <sz val="11"/>
      <name val="Calibri"/>
      <family val="2"/>
    </font>
    <font>
      <sz val="11"/>
      <color rgb="FF000000"/>
      <name val="Calibri"/>
      <family val="2"/>
    </font>
    <font>
      <sz val="10"/>
      <color theme="1"/>
      <name val="Verdana"/>
      <family val="2"/>
    </font>
    <font>
      <b/>
      <sz val="9"/>
      <color indexed="81"/>
      <name val="Tahoma"/>
      <family val="2"/>
    </font>
  </fonts>
  <fills count="6">
    <fill>
      <patternFill patternType="none"/>
    </fill>
    <fill>
      <patternFill patternType="gray125"/>
    </fill>
    <fill>
      <patternFill patternType="solid">
        <fgColor rgb="FFDBE5F1"/>
        <bgColor indexed="64"/>
      </patternFill>
    </fill>
    <fill>
      <patternFill patternType="solid">
        <fgColor rgb="FF00B050"/>
        <bgColor indexed="64"/>
      </patternFill>
    </fill>
    <fill>
      <patternFill patternType="solid">
        <fgColor theme="0"/>
        <bgColor indexed="64"/>
      </patternFill>
    </fill>
    <fill>
      <patternFill patternType="solid">
        <fgColor theme="5" tint="0.79998168889431442"/>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s>
  <cellStyleXfs count="5">
    <xf numFmtId="0" fontId="0" fillId="0" borderId="0"/>
    <xf numFmtId="44" fontId="4" fillId="0" borderId="0" applyFont="0" applyFill="0" applyBorder="0" applyAlignment="0" applyProtection="0"/>
    <xf numFmtId="0" fontId="2" fillId="2" borderId="0" applyNumberFormat="0" applyBorder="0" applyProtection="0">
      <alignment horizontal="center" vertical="center"/>
    </xf>
    <xf numFmtId="43" fontId="1" fillId="0" borderId="0" applyFont="0" applyFill="0" applyBorder="0" applyAlignment="0" applyProtection="0"/>
    <xf numFmtId="49" fontId="11" fillId="0" borderId="0" applyFill="0" applyBorder="0" applyProtection="0">
      <alignment horizontal="left" vertical="center"/>
    </xf>
  </cellStyleXfs>
  <cellXfs count="39">
    <xf numFmtId="0" fontId="0" fillId="0" borderId="0" xfId="0"/>
    <xf numFmtId="49" fontId="3" fillId="3" borderId="1" xfId="2" applyNumberFormat="1" applyFont="1" applyFill="1" applyBorder="1" applyAlignment="1">
      <alignment horizontal="center" vertical="center" wrapText="1"/>
    </xf>
    <xf numFmtId="0" fontId="3" fillId="3" borderId="1" xfId="2" applyFont="1" applyFill="1" applyBorder="1" applyAlignment="1" applyProtection="1">
      <alignment horizontal="left" vertical="top" wrapText="1"/>
    </xf>
    <xf numFmtId="0" fontId="3" fillId="3" borderId="1" xfId="2" applyFont="1" applyFill="1" applyBorder="1" applyAlignment="1" applyProtection="1">
      <alignment horizontal="center" vertical="center" wrapText="1"/>
    </xf>
    <xf numFmtId="0" fontId="3" fillId="3" borderId="1" xfId="2" applyFont="1" applyFill="1" applyBorder="1" applyAlignment="1" applyProtection="1">
      <alignment horizontal="left" vertical="top"/>
    </xf>
    <xf numFmtId="1" fontId="3" fillId="3" borderId="1" xfId="2" applyNumberFormat="1" applyFont="1" applyFill="1" applyBorder="1" applyAlignment="1" applyProtection="1">
      <alignment horizontal="center" vertical="center" wrapText="1"/>
      <protection locked="0"/>
    </xf>
    <xf numFmtId="164" fontId="3" fillId="3" borderId="1" xfId="1" applyNumberFormat="1" applyFont="1" applyFill="1" applyBorder="1" applyAlignment="1" applyProtection="1">
      <alignment horizontal="center" vertical="center" wrapText="1"/>
      <protection locked="0"/>
    </xf>
    <xf numFmtId="0" fontId="5" fillId="3" borderId="1" xfId="2" applyFont="1" applyFill="1" applyBorder="1" applyAlignment="1" applyProtection="1">
      <alignment horizontal="left" vertical="top"/>
    </xf>
    <xf numFmtId="0" fontId="6" fillId="0" borderId="0" xfId="0" applyFont="1" applyAlignment="1">
      <alignment horizontal="center" vertical="center"/>
    </xf>
    <xf numFmtId="0" fontId="6" fillId="0" borderId="1" xfId="0" applyFont="1" applyBorder="1" applyAlignment="1">
      <alignment horizontal="center" vertical="center" wrapText="1"/>
    </xf>
    <xf numFmtId="49" fontId="6" fillId="0" borderId="1" xfId="0" applyNumberFormat="1" applyFont="1" applyBorder="1" applyAlignment="1">
      <alignment horizontal="center" vertical="center"/>
    </xf>
    <xf numFmtId="0" fontId="7" fillId="0" borderId="1" xfId="0" applyFont="1" applyBorder="1" applyAlignment="1">
      <alignment vertical="center" wrapText="1"/>
    </xf>
    <xf numFmtId="0" fontId="0" fillId="0" borderId="1" xfId="0" applyBorder="1" applyAlignment="1">
      <alignment wrapText="1"/>
    </xf>
    <xf numFmtId="0" fontId="7" fillId="0" borderId="1" xfId="0" applyFont="1" applyBorder="1" applyAlignment="1">
      <alignment horizontal="left" vertical="center" wrapText="1"/>
    </xf>
    <xf numFmtId="0" fontId="8" fillId="0" borderId="1" xfId="0" applyFont="1" applyBorder="1" applyAlignment="1">
      <alignment horizontal="left" vertical="center" wrapText="1"/>
    </xf>
    <xf numFmtId="165" fontId="7" fillId="0" borderId="1" xfId="3" applyNumberFormat="1" applyFont="1" applyBorder="1" applyAlignment="1">
      <alignment horizontal="left" vertical="center"/>
    </xf>
    <xf numFmtId="165" fontId="7" fillId="0" borderId="1" xfId="3" applyNumberFormat="1" applyFont="1" applyFill="1" applyBorder="1" applyAlignment="1">
      <alignment horizontal="left" vertical="center"/>
    </xf>
    <xf numFmtId="0" fontId="10" fillId="0" borderId="3" xfId="0" applyFont="1" applyBorder="1" applyAlignment="1">
      <alignment horizontal="left" vertical="center"/>
    </xf>
    <xf numFmtId="0" fontId="7" fillId="0" borderId="1" xfId="0" applyFont="1" applyBorder="1" applyAlignment="1">
      <alignment horizontal="left" vertical="center"/>
    </xf>
    <xf numFmtId="49" fontId="6" fillId="0" borderId="1" xfId="4" applyFont="1" applyFill="1" applyBorder="1" applyAlignment="1" applyProtection="1">
      <alignment horizontal="left" vertical="center" wrapText="1"/>
      <protection locked="0"/>
    </xf>
    <xf numFmtId="44" fontId="6" fillId="0" borderId="1" xfId="1" applyFont="1" applyBorder="1" applyAlignment="1" applyProtection="1">
      <alignment horizontal="left" vertical="top"/>
      <protection locked="0"/>
    </xf>
    <xf numFmtId="49" fontId="6" fillId="0" borderId="1" xfId="4" applyFont="1" applyFill="1" applyBorder="1" applyProtection="1">
      <alignment horizontal="left" vertical="center"/>
      <protection locked="0"/>
    </xf>
    <xf numFmtId="49" fontId="6" fillId="0" borderId="1" xfId="4" applyFont="1" applyFill="1" applyBorder="1" applyAlignment="1" applyProtection="1">
      <alignment horizontal="left" vertical="top"/>
      <protection locked="0"/>
    </xf>
    <xf numFmtId="0" fontId="6" fillId="0" borderId="1" xfId="0" applyFont="1" applyBorder="1" applyAlignment="1" applyProtection="1">
      <alignment horizontal="left" vertical="top"/>
      <protection locked="0"/>
    </xf>
    <xf numFmtId="0" fontId="6" fillId="0" borderId="1" xfId="0" applyFont="1" applyBorder="1" applyAlignment="1">
      <alignment horizontal="left" vertical="top"/>
    </xf>
    <xf numFmtId="0" fontId="6" fillId="0" borderId="1" xfId="0" applyFont="1" applyBorder="1" applyAlignment="1">
      <alignment horizontal="left" vertical="center"/>
    </xf>
    <xf numFmtId="0" fontId="6" fillId="0" borderId="0" xfId="0" applyFont="1" applyAlignment="1">
      <alignment horizontal="left" vertical="top"/>
    </xf>
    <xf numFmtId="49" fontId="6" fillId="0" borderId="0" xfId="0" applyNumberFormat="1" applyFont="1" applyAlignment="1">
      <alignment horizontal="center" vertical="center"/>
    </xf>
    <xf numFmtId="49" fontId="6" fillId="0" borderId="0" xfId="0" applyNumberFormat="1" applyFont="1" applyAlignment="1">
      <alignment horizontal="center" vertical="center" wrapText="1"/>
    </xf>
    <xf numFmtId="49" fontId="6" fillId="0" borderId="0" xfId="0" applyNumberFormat="1" applyFont="1" applyAlignment="1">
      <alignment horizontal="center" vertical="top" wrapText="1"/>
    </xf>
    <xf numFmtId="0" fontId="10" fillId="0" borderId="0" xfId="0" applyFont="1" applyAlignment="1">
      <alignment horizontal="center" vertical="center" wrapText="1"/>
    </xf>
    <xf numFmtId="49" fontId="6" fillId="0" borderId="0" xfId="0" applyNumberFormat="1" applyFont="1" applyAlignment="1">
      <alignment horizontal="left" vertical="center" wrapText="1"/>
    </xf>
    <xf numFmtId="0" fontId="6" fillId="0" borderId="0" xfId="0" applyFont="1" applyAlignment="1" applyProtection="1">
      <alignment horizontal="left" vertical="top"/>
      <protection locked="0"/>
    </xf>
    <xf numFmtId="0" fontId="6" fillId="0" borderId="0" xfId="0" applyFont="1" applyAlignment="1" applyProtection="1">
      <alignment horizontal="center" vertical="center"/>
      <protection locked="0"/>
    </xf>
    <xf numFmtId="164" fontId="6" fillId="0" borderId="0" xfId="1" applyNumberFormat="1" applyFont="1" applyAlignment="1" applyProtection="1">
      <alignment horizontal="left" vertical="top"/>
      <protection locked="0"/>
    </xf>
    <xf numFmtId="1" fontId="6" fillId="0" borderId="0" xfId="0" applyNumberFormat="1" applyFont="1" applyAlignment="1" applyProtection="1">
      <alignment horizontal="left" vertical="top"/>
      <protection locked="0"/>
    </xf>
    <xf numFmtId="0" fontId="9" fillId="4" borderId="2" xfId="0" applyFont="1" applyFill="1" applyBorder="1" applyAlignment="1">
      <alignment vertical="center" wrapText="1"/>
    </xf>
    <xf numFmtId="0" fontId="9" fillId="5" borderId="2" xfId="0" applyFont="1" applyFill="1" applyBorder="1" applyAlignment="1">
      <alignment vertical="center" wrapText="1"/>
    </xf>
    <xf numFmtId="49" fontId="6" fillId="5" borderId="1" xfId="4" applyFont="1" applyFill="1" applyBorder="1" applyAlignment="1" applyProtection="1">
      <alignment horizontal="left" vertical="top"/>
      <protection locked="0"/>
    </xf>
  </cellXfs>
  <cellStyles count="5">
    <cellStyle name="BodyStyle" xfId="4" xr:uid="{7F98A6D9-88F5-4E97-9F99-A7392B5C33D8}"/>
    <cellStyle name="HeaderStyle" xfId="2" xr:uid="{107F0CAB-1412-4779-BE22-5AA63AB684C4}"/>
    <cellStyle name="Millares 4" xfId="3" xr:uid="{4D2E92EA-7A53-4589-9492-7A94C55AAFB2}"/>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VANESSA IVON ALVAREZ OTERO" id="{9C4671EC-A853-4975-976C-8B2E1935A1C8}" userId="S::vanessa.alvarez@metrodebogota.gov.co::cdba80b1-8a09-4638-b64d-70dc15938001"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J27" dT="2024-11-13T13:15:10.14" personId="{9C4671EC-A853-4975-976C-8B2E1935A1C8}" id="{C7136BE2-2807-4CD5-AF8B-443EE90A8F8C}">
    <text>Verificar el plazo acorde con los honorarios o ajustar si es necesario.</text>
  </threadedComment>
</ThreadedComments>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amalia.munoz@metrodebogota.gov.co" TargetMode="External"/><Relationship Id="rId1" Type="http://schemas.openxmlformats.org/officeDocument/2006/relationships/hyperlink" Target="mailto:amalia.munoz@metrodebogota.gov.co" TargetMode="External"/><Relationship Id="rId6" Type="http://schemas.microsoft.com/office/2017/10/relationships/threadedComment" Target="../threadedComments/threadedComment1.xm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306972-BD3B-4102-917A-B0AAAB8F88B7}">
  <sheetPr filterMode="1"/>
  <dimension ref="A1:AA148"/>
  <sheetViews>
    <sheetView tabSelected="1" zoomScaleNormal="100" workbookViewId="0">
      <pane ySplit="1" topLeftCell="A81" activePane="bottomLeft" state="frozen"/>
      <selection pane="bottomLeft" activeCell="D81" sqref="D81"/>
    </sheetView>
  </sheetViews>
  <sheetFormatPr baseColWidth="10" defaultColWidth="11.44140625" defaultRowHeight="14.4" x14ac:dyDescent="0.25"/>
  <cols>
    <col min="1" max="1" width="11.44140625" style="26"/>
    <col min="2" max="2" width="20.5546875" style="27" customWidth="1"/>
    <col min="3" max="3" width="33.5546875" style="28" customWidth="1"/>
    <col min="4" max="4" width="27.6640625" style="29" customWidth="1"/>
    <col min="5" max="5" width="38.109375" style="28" customWidth="1"/>
    <col min="6" max="6" width="19.88671875" style="30" customWidth="1"/>
    <col min="7" max="7" width="75.44140625" style="31" customWidth="1"/>
    <col min="8" max="8" width="18.44140625" style="32" customWidth="1"/>
    <col min="9" max="9" width="14" style="33" customWidth="1"/>
    <col min="10" max="10" width="12.44140625" style="33" customWidth="1"/>
    <col min="11" max="11" width="12.44140625" style="32" customWidth="1"/>
    <col min="12" max="12" width="20.44140625" style="32" customWidth="1"/>
    <col min="13" max="13" width="18.5546875" style="32" customWidth="1"/>
    <col min="14" max="14" width="19.44140625" style="35" bestFit="1" customWidth="1"/>
    <col min="15" max="15" width="19.5546875" style="34" bestFit="1" customWidth="1"/>
    <col min="16" max="16" width="19.5546875" style="34" customWidth="1"/>
    <col min="17" max="17" width="14.5546875" style="32" customWidth="1"/>
    <col min="18" max="18" width="21.5546875" style="32" customWidth="1"/>
    <col min="19" max="19" width="28.5546875" style="32" customWidth="1"/>
    <col min="20" max="20" width="14.44140625" style="32" customWidth="1"/>
    <col min="21" max="21" width="39.44140625" style="32" customWidth="1"/>
    <col min="22" max="22" width="16.5546875" style="32" customWidth="1"/>
    <col min="23" max="23" width="40.44140625" style="32" customWidth="1"/>
    <col min="24" max="24" width="21.5546875" style="26" customWidth="1"/>
    <col min="25" max="25" width="17.5546875" style="26" customWidth="1"/>
    <col min="26" max="16384" width="11.44140625" style="26"/>
  </cols>
  <sheetData>
    <row r="1" spans="1:27" s="8" customFormat="1" ht="55.2" x14ac:dyDescent="0.25">
      <c r="A1" s="1" t="s">
        <v>0</v>
      </c>
      <c r="B1" s="1" t="s">
        <v>1</v>
      </c>
      <c r="C1" s="1" t="s">
        <v>2</v>
      </c>
      <c r="D1" s="1" t="s">
        <v>3</v>
      </c>
      <c r="E1" s="1" t="s">
        <v>4</v>
      </c>
      <c r="F1" s="1" t="s">
        <v>5</v>
      </c>
      <c r="G1" s="1" t="s">
        <v>6</v>
      </c>
      <c r="H1" s="2" t="s">
        <v>7</v>
      </c>
      <c r="I1" s="3" t="s">
        <v>8</v>
      </c>
      <c r="J1" s="3" t="s">
        <v>9</v>
      </c>
      <c r="K1" s="2" t="s">
        <v>10</v>
      </c>
      <c r="L1" s="3" t="s">
        <v>11</v>
      </c>
      <c r="M1" s="4" t="s">
        <v>12</v>
      </c>
      <c r="N1" s="5" t="s">
        <v>13</v>
      </c>
      <c r="O1" s="6" t="s">
        <v>14</v>
      </c>
      <c r="P1" s="6"/>
      <c r="Q1" s="2" t="s">
        <v>15</v>
      </c>
      <c r="R1" s="2" t="s">
        <v>16</v>
      </c>
      <c r="S1" s="3" t="s">
        <v>17</v>
      </c>
      <c r="T1" s="4" t="s">
        <v>18</v>
      </c>
      <c r="U1" s="4" t="s">
        <v>19</v>
      </c>
      <c r="V1" s="4" t="s">
        <v>20</v>
      </c>
      <c r="W1" s="4" t="s">
        <v>21</v>
      </c>
      <c r="X1" s="7" t="s">
        <v>22</v>
      </c>
      <c r="Y1" s="7" t="s">
        <v>23</v>
      </c>
      <c r="Z1" s="7" t="s">
        <v>24</v>
      </c>
      <c r="AA1" s="7" t="s">
        <v>25</v>
      </c>
    </row>
    <row r="2" spans="1:27" ht="72" hidden="1" x14ac:dyDescent="0.25">
      <c r="A2" s="9" t="s">
        <v>26</v>
      </c>
      <c r="B2" s="10" t="s">
        <v>27</v>
      </c>
      <c r="C2" s="11" t="s">
        <v>28</v>
      </c>
      <c r="D2" s="12" t="s">
        <v>351</v>
      </c>
      <c r="E2" s="13" t="s">
        <v>29</v>
      </c>
      <c r="F2" s="14">
        <v>77101700</v>
      </c>
      <c r="G2" s="36" t="s">
        <v>30</v>
      </c>
      <c r="H2" s="15" t="s">
        <v>31</v>
      </c>
      <c r="I2" s="15" t="s">
        <v>32</v>
      </c>
      <c r="J2" s="16">
        <v>11</v>
      </c>
      <c r="K2" s="17" t="s">
        <v>33</v>
      </c>
      <c r="L2" s="18" t="s">
        <v>34</v>
      </c>
      <c r="M2" s="19" t="s">
        <v>35</v>
      </c>
      <c r="N2" s="20">
        <v>89898000</v>
      </c>
      <c r="O2" s="20">
        <v>89898000</v>
      </c>
      <c r="P2" s="20">
        <f>N2-O2</f>
        <v>0</v>
      </c>
      <c r="Q2" s="21" t="s">
        <v>36</v>
      </c>
      <c r="R2" s="21" t="s">
        <v>37</v>
      </c>
      <c r="S2" s="22" t="s">
        <v>38</v>
      </c>
      <c r="T2" s="22" t="s">
        <v>39</v>
      </c>
      <c r="U2" s="23" t="s">
        <v>40</v>
      </c>
      <c r="V2" s="23" t="s">
        <v>41</v>
      </c>
      <c r="W2" s="23" t="s">
        <v>42</v>
      </c>
      <c r="X2" s="24" t="s">
        <v>36</v>
      </c>
      <c r="Y2" s="24" t="s">
        <v>36</v>
      </c>
      <c r="Z2" s="25" t="s">
        <v>36</v>
      </c>
      <c r="AA2" s="25" t="s">
        <v>43</v>
      </c>
    </row>
    <row r="3" spans="1:27" ht="86.4" hidden="1" x14ac:dyDescent="0.25">
      <c r="A3" s="9" t="s">
        <v>26</v>
      </c>
      <c r="B3" s="10" t="s">
        <v>27</v>
      </c>
      <c r="C3" s="11" t="s">
        <v>28</v>
      </c>
      <c r="D3" s="12" t="s">
        <v>351</v>
      </c>
      <c r="E3" s="13" t="s">
        <v>44</v>
      </c>
      <c r="F3" s="14">
        <v>93141509</v>
      </c>
      <c r="G3" s="36" t="s">
        <v>45</v>
      </c>
      <c r="H3" s="15" t="s">
        <v>31</v>
      </c>
      <c r="I3" s="15" t="s">
        <v>32</v>
      </c>
      <c r="J3" s="16">
        <v>11</v>
      </c>
      <c r="K3" s="17" t="s">
        <v>33</v>
      </c>
      <c r="L3" s="18" t="s">
        <v>34</v>
      </c>
      <c r="M3" s="19" t="s">
        <v>35</v>
      </c>
      <c r="N3" s="20">
        <v>89898000</v>
      </c>
      <c r="O3" s="20">
        <v>89898000</v>
      </c>
      <c r="P3" s="20">
        <f t="shared" ref="P3:P66" si="0">N3-O3</f>
        <v>0</v>
      </c>
      <c r="Q3" s="21" t="s">
        <v>36</v>
      </c>
      <c r="R3" s="21" t="s">
        <v>37</v>
      </c>
      <c r="S3" s="22" t="s">
        <v>38</v>
      </c>
      <c r="T3" s="22" t="s">
        <v>39</v>
      </c>
      <c r="U3" s="23" t="s">
        <v>40</v>
      </c>
      <c r="V3" s="23" t="s">
        <v>41</v>
      </c>
      <c r="W3" s="23" t="s">
        <v>42</v>
      </c>
      <c r="X3" s="24" t="s">
        <v>36</v>
      </c>
      <c r="Y3" s="24" t="s">
        <v>36</v>
      </c>
      <c r="Z3" s="25" t="s">
        <v>36</v>
      </c>
      <c r="AA3" s="25" t="s">
        <v>43</v>
      </c>
    </row>
    <row r="4" spans="1:27" ht="86.4" hidden="1" x14ac:dyDescent="0.25">
      <c r="A4" s="9" t="s">
        <v>26</v>
      </c>
      <c r="B4" s="10" t="s">
        <v>27</v>
      </c>
      <c r="C4" s="11" t="s">
        <v>28</v>
      </c>
      <c r="D4" s="12" t="s">
        <v>351</v>
      </c>
      <c r="E4" s="13" t="s">
        <v>44</v>
      </c>
      <c r="F4" s="14">
        <v>93141509</v>
      </c>
      <c r="G4" s="36" t="s">
        <v>46</v>
      </c>
      <c r="H4" s="15" t="s">
        <v>31</v>
      </c>
      <c r="I4" s="15" t="s">
        <v>32</v>
      </c>
      <c r="J4" s="16">
        <v>11</v>
      </c>
      <c r="K4" s="17" t="s">
        <v>33</v>
      </c>
      <c r="L4" s="18" t="s">
        <v>34</v>
      </c>
      <c r="M4" s="19" t="s">
        <v>35</v>
      </c>
      <c r="N4" s="20">
        <v>89898000</v>
      </c>
      <c r="O4" s="20">
        <v>89898000</v>
      </c>
      <c r="P4" s="20">
        <f t="shared" si="0"/>
        <v>0</v>
      </c>
      <c r="Q4" s="21" t="s">
        <v>36</v>
      </c>
      <c r="R4" s="21" t="s">
        <v>37</v>
      </c>
      <c r="S4" s="22" t="s">
        <v>38</v>
      </c>
      <c r="T4" s="22" t="s">
        <v>39</v>
      </c>
      <c r="U4" s="23" t="s">
        <v>40</v>
      </c>
      <c r="V4" s="23" t="s">
        <v>41</v>
      </c>
      <c r="W4" s="23" t="s">
        <v>42</v>
      </c>
      <c r="X4" s="24" t="s">
        <v>36</v>
      </c>
      <c r="Y4" s="24" t="s">
        <v>36</v>
      </c>
      <c r="Z4" s="25" t="s">
        <v>36</v>
      </c>
      <c r="AA4" s="25" t="s">
        <v>43</v>
      </c>
    </row>
    <row r="5" spans="1:27" ht="86.4" hidden="1" x14ac:dyDescent="0.25">
      <c r="A5" s="9" t="s">
        <v>26</v>
      </c>
      <c r="B5" s="10" t="s">
        <v>27</v>
      </c>
      <c r="C5" s="11" t="s">
        <v>28</v>
      </c>
      <c r="D5" s="12" t="s">
        <v>351</v>
      </c>
      <c r="E5" s="13" t="s">
        <v>44</v>
      </c>
      <c r="F5" s="14">
        <v>93141509</v>
      </c>
      <c r="G5" s="36" t="s">
        <v>47</v>
      </c>
      <c r="H5" s="15" t="s">
        <v>48</v>
      </c>
      <c r="I5" s="15" t="s">
        <v>49</v>
      </c>
      <c r="J5" s="16">
        <v>11</v>
      </c>
      <c r="K5" s="17" t="s">
        <v>33</v>
      </c>
      <c r="L5" s="18" t="s">
        <v>34</v>
      </c>
      <c r="M5" s="19" t="s">
        <v>35</v>
      </c>
      <c r="N5" s="20">
        <v>89898000</v>
      </c>
      <c r="O5" s="20">
        <v>89898000</v>
      </c>
      <c r="P5" s="20">
        <f t="shared" si="0"/>
        <v>0</v>
      </c>
      <c r="Q5" s="21" t="s">
        <v>36</v>
      </c>
      <c r="R5" s="21" t="s">
        <v>37</v>
      </c>
      <c r="S5" s="22" t="s">
        <v>38</v>
      </c>
      <c r="T5" s="22" t="s">
        <v>39</v>
      </c>
      <c r="U5" s="23" t="s">
        <v>40</v>
      </c>
      <c r="V5" s="23" t="s">
        <v>41</v>
      </c>
      <c r="W5" s="23" t="s">
        <v>42</v>
      </c>
      <c r="X5" s="24" t="s">
        <v>36</v>
      </c>
      <c r="Y5" s="24" t="s">
        <v>36</v>
      </c>
      <c r="Z5" s="25" t="s">
        <v>36</v>
      </c>
      <c r="AA5" s="25" t="s">
        <v>43</v>
      </c>
    </row>
    <row r="6" spans="1:27" ht="86.4" hidden="1" x14ac:dyDescent="0.25">
      <c r="A6" s="9" t="s">
        <v>26</v>
      </c>
      <c r="B6" s="10" t="s">
        <v>27</v>
      </c>
      <c r="C6" s="11" t="s">
        <v>28</v>
      </c>
      <c r="D6" s="12" t="s">
        <v>351</v>
      </c>
      <c r="E6" s="13" t="s">
        <v>44</v>
      </c>
      <c r="F6" s="14">
        <v>93141509</v>
      </c>
      <c r="G6" s="36" t="s">
        <v>50</v>
      </c>
      <c r="H6" s="15" t="s">
        <v>48</v>
      </c>
      <c r="I6" s="15" t="s">
        <v>49</v>
      </c>
      <c r="J6" s="16">
        <v>11</v>
      </c>
      <c r="K6" s="17" t="s">
        <v>33</v>
      </c>
      <c r="L6" s="18" t="s">
        <v>34</v>
      </c>
      <c r="M6" s="19" t="s">
        <v>35</v>
      </c>
      <c r="N6" s="20">
        <v>89898000</v>
      </c>
      <c r="O6" s="20">
        <v>89898000</v>
      </c>
      <c r="P6" s="20">
        <f t="shared" si="0"/>
        <v>0</v>
      </c>
      <c r="Q6" s="21" t="s">
        <v>36</v>
      </c>
      <c r="R6" s="21" t="s">
        <v>37</v>
      </c>
      <c r="S6" s="22" t="s">
        <v>38</v>
      </c>
      <c r="T6" s="22" t="s">
        <v>39</v>
      </c>
      <c r="U6" s="23" t="s">
        <v>40</v>
      </c>
      <c r="V6" s="23" t="s">
        <v>41</v>
      </c>
      <c r="W6" s="23" t="s">
        <v>42</v>
      </c>
      <c r="X6" s="24" t="s">
        <v>36</v>
      </c>
      <c r="Y6" s="24" t="s">
        <v>36</v>
      </c>
      <c r="Z6" s="25" t="s">
        <v>36</v>
      </c>
      <c r="AA6" s="25" t="s">
        <v>43</v>
      </c>
    </row>
    <row r="7" spans="1:27" ht="86.4" hidden="1" x14ac:dyDescent="0.25">
      <c r="A7" s="9" t="s">
        <v>26</v>
      </c>
      <c r="B7" s="10" t="s">
        <v>27</v>
      </c>
      <c r="C7" s="11" t="s">
        <v>28</v>
      </c>
      <c r="D7" s="12" t="s">
        <v>351</v>
      </c>
      <c r="E7" s="13" t="s">
        <v>44</v>
      </c>
      <c r="F7" s="14">
        <v>93141509</v>
      </c>
      <c r="G7" s="36" t="s">
        <v>51</v>
      </c>
      <c r="H7" s="15" t="s">
        <v>48</v>
      </c>
      <c r="I7" s="15" t="s">
        <v>49</v>
      </c>
      <c r="J7" s="16">
        <v>11</v>
      </c>
      <c r="K7" s="17" t="s">
        <v>33</v>
      </c>
      <c r="L7" s="18" t="s">
        <v>34</v>
      </c>
      <c r="M7" s="19" t="s">
        <v>35</v>
      </c>
      <c r="N7" s="20">
        <v>89898000</v>
      </c>
      <c r="O7" s="20">
        <v>89898000</v>
      </c>
      <c r="P7" s="20">
        <f t="shared" si="0"/>
        <v>0</v>
      </c>
      <c r="Q7" s="21" t="s">
        <v>36</v>
      </c>
      <c r="R7" s="21" t="s">
        <v>37</v>
      </c>
      <c r="S7" s="22" t="s">
        <v>38</v>
      </c>
      <c r="T7" s="22" t="s">
        <v>39</v>
      </c>
      <c r="U7" s="23" t="s">
        <v>40</v>
      </c>
      <c r="V7" s="23" t="s">
        <v>41</v>
      </c>
      <c r="W7" s="23" t="s">
        <v>42</v>
      </c>
      <c r="X7" s="24" t="s">
        <v>36</v>
      </c>
      <c r="Y7" s="24" t="s">
        <v>36</v>
      </c>
      <c r="Z7" s="25" t="s">
        <v>36</v>
      </c>
      <c r="AA7" s="25" t="s">
        <v>43</v>
      </c>
    </row>
    <row r="8" spans="1:27" ht="86.4" hidden="1" x14ac:dyDescent="0.25">
      <c r="A8" s="9" t="s">
        <v>26</v>
      </c>
      <c r="B8" s="10" t="s">
        <v>27</v>
      </c>
      <c r="C8" s="11" t="s">
        <v>28</v>
      </c>
      <c r="D8" s="12" t="s">
        <v>351</v>
      </c>
      <c r="E8" s="13" t="s">
        <v>44</v>
      </c>
      <c r="F8" s="14">
        <v>81151705</v>
      </c>
      <c r="G8" s="36" t="s">
        <v>52</v>
      </c>
      <c r="H8" s="15" t="s">
        <v>31</v>
      </c>
      <c r="I8" s="15" t="s">
        <v>32</v>
      </c>
      <c r="J8" s="16">
        <v>11</v>
      </c>
      <c r="K8" s="17" t="s">
        <v>33</v>
      </c>
      <c r="L8" s="18" t="s">
        <v>34</v>
      </c>
      <c r="M8" s="19" t="s">
        <v>35</v>
      </c>
      <c r="N8" s="20">
        <v>183244000</v>
      </c>
      <c r="O8" s="20">
        <v>183244000</v>
      </c>
      <c r="P8" s="20">
        <f t="shared" si="0"/>
        <v>0</v>
      </c>
      <c r="Q8" s="21" t="s">
        <v>36</v>
      </c>
      <c r="R8" s="21" t="s">
        <v>37</v>
      </c>
      <c r="S8" s="22" t="s">
        <v>38</v>
      </c>
      <c r="T8" s="22" t="s">
        <v>39</v>
      </c>
      <c r="U8" s="23" t="s">
        <v>40</v>
      </c>
      <c r="V8" s="23" t="s">
        <v>41</v>
      </c>
      <c r="W8" s="23" t="s">
        <v>42</v>
      </c>
      <c r="X8" s="24" t="s">
        <v>36</v>
      </c>
      <c r="Y8" s="24" t="s">
        <v>36</v>
      </c>
      <c r="Z8" s="25" t="s">
        <v>36</v>
      </c>
      <c r="AA8" s="25" t="s">
        <v>43</v>
      </c>
    </row>
    <row r="9" spans="1:27" ht="86.4" hidden="1" x14ac:dyDescent="0.25">
      <c r="A9" s="9" t="s">
        <v>26</v>
      </c>
      <c r="B9" s="10" t="s">
        <v>27</v>
      </c>
      <c r="C9" s="11" t="s">
        <v>28</v>
      </c>
      <c r="D9" s="12" t="s">
        <v>351</v>
      </c>
      <c r="E9" s="13" t="s">
        <v>44</v>
      </c>
      <c r="F9" s="14">
        <v>93141808</v>
      </c>
      <c r="G9" s="36" t="s">
        <v>53</v>
      </c>
      <c r="H9" s="15" t="s">
        <v>31</v>
      </c>
      <c r="I9" s="15" t="s">
        <v>32</v>
      </c>
      <c r="J9" s="16">
        <v>11</v>
      </c>
      <c r="K9" s="17" t="s">
        <v>33</v>
      </c>
      <c r="L9" s="18" t="s">
        <v>34</v>
      </c>
      <c r="M9" s="19" t="s">
        <v>35</v>
      </c>
      <c r="N9" s="20">
        <v>89898000</v>
      </c>
      <c r="O9" s="20">
        <v>89898000</v>
      </c>
      <c r="P9" s="20">
        <f t="shared" si="0"/>
        <v>0</v>
      </c>
      <c r="Q9" s="21" t="s">
        <v>36</v>
      </c>
      <c r="R9" s="21" t="s">
        <v>37</v>
      </c>
      <c r="S9" s="22" t="s">
        <v>38</v>
      </c>
      <c r="T9" s="22" t="s">
        <v>39</v>
      </c>
      <c r="U9" s="23" t="s">
        <v>40</v>
      </c>
      <c r="V9" s="23" t="s">
        <v>41</v>
      </c>
      <c r="W9" s="23" t="s">
        <v>42</v>
      </c>
      <c r="X9" s="24" t="s">
        <v>36</v>
      </c>
      <c r="Y9" s="24" t="s">
        <v>36</v>
      </c>
      <c r="Z9" s="25" t="s">
        <v>36</v>
      </c>
      <c r="AA9" s="25" t="s">
        <v>43</v>
      </c>
    </row>
    <row r="10" spans="1:27" ht="86.4" hidden="1" x14ac:dyDescent="0.25">
      <c r="A10" s="9" t="s">
        <v>26</v>
      </c>
      <c r="B10" s="10" t="s">
        <v>27</v>
      </c>
      <c r="C10" s="11" t="s">
        <v>28</v>
      </c>
      <c r="D10" s="12" t="s">
        <v>351</v>
      </c>
      <c r="E10" s="13" t="s">
        <v>44</v>
      </c>
      <c r="F10" s="14">
        <v>93141808</v>
      </c>
      <c r="G10" s="36" t="s">
        <v>54</v>
      </c>
      <c r="H10" s="15" t="s">
        <v>55</v>
      </c>
      <c r="I10" s="15" t="s">
        <v>56</v>
      </c>
      <c r="J10" s="16">
        <v>11</v>
      </c>
      <c r="K10" s="17" t="s">
        <v>33</v>
      </c>
      <c r="L10" s="18" t="s">
        <v>34</v>
      </c>
      <c r="M10" s="19" t="s">
        <v>35</v>
      </c>
      <c r="N10" s="20">
        <v>89898000</v>
      </c>
      <c r="O10" s="20">
        <v>89898000</v>
      </c>
      <c r="P10" s="20">
        <f t="shared" si="0"/>
        <v>0</v>
      </c>
      <c r="Q10" s="21" t="s">
        <v>36</v>
      </c>
      <c r="R10" s="21" t="s">
        <v>37</v>
      </c>
      <c r="S10" s="22" t="s">
        <v>38</v>
      </c>
      <c r="T10" s="22" t="s">
        <v>39</v>
      </c>
      <c r="U10" s="23" t="s">
        <v>40</v>
      </c>
      <c r="V10" s="23" t="s">
        <v>41</v>
      </c>
      <c r="W10" s="23" t="s">
        <v>42</v>
      </c>
      <c r="X10" s="24" t="s">
        <v>36</v>
      </c>
      <c r="Y10" s="24" t="s">
        <v>36</v>
      </c>
      <c r="Z10" s="25" t="s">
        <v>36</v>
      </c>
      <c r="AA10" s="25" t="s">
        <v>43</v>
      </c>
    </row>
    <row r="11" spans="1:27" ht="86.4" hidden="1" x14ac:dyDescent="0.25">
      <c r="A11" s="9" t="s">
        <v>26</v>
      </c>
      <c r="B11" s="10" t="s">
        <v>27</v>
      </c>
      <c r="C11" s="11" t="s">
        <v>28</v>
      </c>
      <c r="D11" s="12" t="s">
        <v>351</v>
      </c>
      <c r="E11" s="13" t="s">
        <v>44</v>
      </c>
      <c r="F11" s="14">
        <v>93141808</v>
      </c>
      <c r="G11" s="36" t="s">
        <v>57</v>
      </c>
      <c r="H11" s="15" t="s">
        <v>58</v>
      </c>
      <c r="I11" s="15" t="s">
        <v>59</v>
      </c>
      <c r="J11" s="16">
        <v>11</v>
      </c>
      <c r="K11" s="17" t="s">
        <v>33</v>
      </c>
      <c r="L11" s="18" t="s">
        <v>34</v>
      </c>
      <c r="M11" s="19" t="s">
        <v>35</v>
      </c>
      <c r="N11" s="20">
        <v>89898000</v>
      </c>
      <c r="O11" s="20">
        <v>89898000</v>
      </c>
      <c r="P11" s="20">
        <f t="shared" si="0"/>
        <v>0</v>
      </c>
      <c r="Q11" s="21" t="s">
        <v>36</v>
      </c>
      <c r="R11" s="21" t="s">
        <v>37</v>
      </c>
      <c r="S11" s="22" t="s">
        <v>38</v>
      </c>
      <c r="T11" s="22" t="s">
        <v>39</v>
      </c>
      <c r="U11" s="23" t="s">
        <v>40</v>
      </c>
      <c r="V11" s="23" t="s">
        <v>41</v>
      </c>
      <c r="W11" s="23" t="s">
        <v>42</v>
      </c>
      <c r="X11" s="24" t="s">
        <v>36</v>
      </c>
      <c r="Y11" s="24" t="s">
        <v>36</v>
      </c>
      <c r="Z11" s="25" t="s">
        <v>36</v>
      </c>
      <c r="AA11" s="25" t="s">
        <v>43</v>
      </c>
    </row>
    <row r="12" spans="1:27" ht="86.4" hidden="1" x14ac:dyDescent="0.25">
      <c r="A12" s="9" t="s">
        <v>26</v>
      </c>
      <c r="B12" s="10" t="s">
        <v>27</v>
      </c>
      <c r="C12" s="11" t="s">
        <v>28</v>
      </c>
      <c r="D12" s="12" t="s">
        <v>351</v>
      </c>
      <c r="E12" s="13" t="s">
        <v>44</v>
      </c>
      <c r="F12" s="14">
        <v>93141808</v>
      </c>
      <c r="G12" s="36" t="s">
        <v>60</v>
      </c>
      <c r="H12" s="15" t="s">
        <v>58</v>
      </c>
      <c r="I12" s="15" t="s">
        <v>59</v>
      </c>
      <c r="J12" s="16">
        <v>11</v>
      </c>
      <c r="K12" s="17" t="s">
        <v>33</v>
      </c>
      <c r="L12" s="18" t="s">
        <v>34</v>
      </c>
      <c r="M12" s="19" t="s">
        <v>35</v>
      </c>
      <c r="N12" s="20">
        <v>89898000</v>
      </c>
      <c r="O12" s="20">
        <v>89898000</v>
      </c>
      <c r="P12" s="20">
        <f t="shared" si="0"/>
        <v>0</v>
      </c>
      <c r="Q12" s="21" t="s">
        <v>36</v>
      </c>
      <c r="R12" s="21" t="s">
        <v>37</v>
      </c>
      <c r="S12" s="22" t="s">
        <v>38</v>
      </c>
      <c r="T12" s="22" t="s">
        <v>39</v>
      </c>
      <c r="U12" s="23" t="s">
        <v>40</v>
      </c>
      <c r="V12" s="23" t="s">
        <v>41</v>
      </c>
      <c r="W12" s="23" t="s">
        <v>42</v>
      </c>
      <c r="X12" s="24" t="s">
        <v>36</v>
      </c>
      <c r="Y12" s="24" t="s">
        <v>36</v>
      </c>
      <c r="Z12" s="25" t="s">
        <v>36</v>
      </c>
      <c r="AA12" s="25" t="s">
        <v>43</v>
      </c>
    </row>
    <row r="13" spans="1:27" ht="86.4" hidden="1" x14ac:dyDescent="0.25">
      <c r="A13" s="9" t="s">
        <v>26</v>
      </c>
      <c r="B13" s="10" t="s">
        <v>27</v>
      </c>
      <c r="C13" s="11" t="s">
        <v>28</v>
      </c>
      <c r="D13" s="12" t="s">
        <v>351</v>
      </c>
      <c r="E13" s="13" t="s">
        <v>44</v>
      </c>
      <c r="F13" s="14">
        <v>93141509</v>
      </c>
      <c r="G13" s="36" t="s">
        <v>61</v>
      </c>
      <c r="H13" s="15" t="s">
        <v>58</v>
      </c>
      <c r="I13" s="15" t="s">
        <v>59</v>
      </c>
      <c r="J13" s="16">
        <v>11</v>
      </c>
      <c r="K13" s="17" t="s">
        <v>33</v>
      </c>
      <c r="L13" s="18" t="s">
        <v>34</v>
      </c>
      <c r="M13" s="19" t="s">
        <v>35</v>
      </c>
      <c r="N13" s="20">
        <v>89898000</v>
      </c>
      <c r="O13" s="20">
        <v>89898000</v>
      </c>
      <c r="P13" s="20">
        <f t="shared" si="0"/>
        <v>0</v>
      </c>
      <c r="Q13" s="21" t="s">
        <v>36</v>
      </c>
      <c r="R13" s="21" t="s">
        <v>37</v>
      </c>
      <c r="S13" s="22" t="s">
        <v>38</v>
      </c>
      <c r="T13" s="22" t="s">
        <v>39</v>
      </c>
      <c r="U13" s="23" t="s">
        <v>40</v>
      </c>
      <c r="V13" s="23" t="s">
        <v>41</v>
      </c>
      <c r="W13" s="23" t="s">
        <v>42</v>
      </c>
      <c r="X13" s="24" t="s">
        <v>36</v>
      </c>
      <c r="Y13" s="24" t="s">
        <v>36</v>
      </c>
      <c r="Z13" s="25" t="s">
        <v>36</v>
      </c>
      <c r="AA13" s="25" t="s">
        <v>43</v>
      </c>
    </row>
    <row r="14" spans="1:27" ht="86.4" hidden="1" x14ac:dyDescent="0.25">
      <c r="A14" s="9" t="s">
        <v>26</v>
      </c>
      <c r="B14" s="10" t="s">
        <v>27</v>
      </c>
      <c r="C14" s="11" t="s">
        <v>28</v>
      </c>
      <c r="D14" s="12" t="s">
        <v>351</v>
      </c>
      <c r="E14" s="13" t="s">
        <v>44</v>
      </c>
      <c r="F14" s="14">
        <v>93141509</v>
      </c>
      <c r="G14" s="36" t="s">
        <v>62</v>
      </c>
      <c r="H14" s="15" t="s">
        <v>63</v>
      </c>
      <c r="I14" s="15" t="s">
        <v>64</v>
      </c>
      <c r="J14" s="16">
        <v>11</v>
      </c>
      <c r="K14" s="17" t="s">
        <v>33</v>
      </c>
      <c r="L14" s="18" t="s">
        <v>34</v>
      </c>
      <c r="M14" s="19" t="s">
        <v>35</v>
      </c>
      <c r="N14" s="20">
        <v>89898000</v>
      </c>
      <c r="O14" s="20">
        <v>89898000</v>
      </c>
      <c r="P14" s="20">
        <f t="shared" si="0"/>
        <v>0</v>
      </c>
      <c r="Q14" s="21" t="s">
        <v>36</v>
      </c>
      <c r="R14" s="21" t="s">
        <v>37</v>
      </c>
      <c r="S14" s="22" t="s">
        <v>38</v>
      </c>
      <c r="T14" s="22" t="s">
        <v>39</v>
      </c>
      <c r="U14" s="23" t="s">
        <v>40</v>
      </c>
      <c r="V14" s="23" t="s">
        <v>41</v>
      </c>
      <c r="W14" s="23" t="s">
        <v>42</v>
      </c>
      <c r="X14" s="24" t="s">
        <v>36</v>
      </c>
      <c r="Y14" s="24" t="s">
        <v>36</v>
      </c>
      <c r="Z14" s="25" t="s">
        <v>36</v>
      </c>
      <c r="AA14" s="25" t="s">
        <v>43</v>
      </c>
    </row>
    <row r="15" spans="1:27" ht="100.8" hidden="1" x14ac:dyDescent="0.25">
      <c r="A15" s="9" t="s">
        <v>65</v>
      </c>
      <c r="B15" s="10" t="s">
        <v>27</v>
      </c>
      <c r="C15" s="11" t="s">
        <v>28</v>
      </c>
      <c r="D15" s="12" t="s">
        <v>351</v>
      </c>
      <c r="E15" s="13" t="s">
        <v>66</v>
      </c>
      <c r="F15" s="14">
        <v>80161500</v>
      </c>
      <c r="G15" s="36" t="s">
        <v>67</v>
      </c>
      <c r="H15" s="15" t="s">
        <v>68</v>
      </c>
      <c r="I15" s="15" t="s">
        <v>69</v>
      </c>
      <c r="J15" s="16">
        <v>11</v>
      </c>
      <c r="K15" s="17" t="s">
        <v>33</v>
      </c>
      <c r="L15" s="18" t="s">
        <v>34</v>
      </c>
      <c r="M15" s="19" t="s">
        <v>35</v>
      </c>
      <c r="N15" s="20">
        <v>81413000</v>
      </c>
      <c r="O15" s="20">
        <v>81413000</v>
      </c>
      <c r="P15" s="20">
        <f t="shared" si="0"/>
        <v>0</v>
      </c>
      <c r="Q15" s="21" t="s">
        <v>36</v>
      </c>
      <c r="R15" s="21" t="s">
        <v>37</v>
      </c>
      <c r="S15" s="22" t="s">
        <v>38</v>
      </c>
      <c r="T15" s="22" t="s">
        <v>39</v>
      </c>
      <c r="U15" s="23" t="s">
        <v>40</v>
      </c>
      <c r="V15" s="23" t="s">
        <v>41</v>
      </c>
      <c r="W15" s="23" t="s">
        <v>42</v>
      </c>
      <c r="X15" s="24" t="s">
        <v>36</v>
      </c>
      <c r="Y15" s="24" t="s">
        <v>36</v>
      </c>
      <c r="Z15" s="25" t="s">
        <v>36</v>
      </c>
      <c r="AA15" s="25" t="s">
        <v>43</v>
      </c>
    </row>
    <row r="16" spans="1:27" ht="100.8" hidden="1" x14ac:dyDescent="0.25">
      <c r="A16" s="9" t="s">
        <v>65</v>
      </c>
      <c r="B16" s="10" t="s">
        <v>27</v>
      </c>
      <c r="C16" s="11" t="s">
        <v>28</v>
      </c>
      <c r="D16" s="12" t="s">
        <v>351</v>
      </c>
      <c r="E16" s="13" t="s">
        <v>66</v>
      </c>
      <c r="F16" s="14" t="s">
        <v>70</v>
      </c>
      <c r="G16" s="36" t="s">
        <v>71</v>
      </c>
      <c r="H16" s="15" t="s">
        <v>72</v>
      </c>
      <c r="I16" s="15" t="s">
        <v>73</v>
      </c>
      <c r="J16" s="16">
        <v>11</v>
      </c>
      <c r="K16" s="17" t="s">
        <v>33</v>
      </c>
      <c r="L16" s="18" t="s">
        <v>34</v>
      </c>
      <c r="M16" s="19" t="s">
        <v>35</v>
      </c>
      <c r="N16" s="20">
        <v>161662000</v>
      </c>
      <c r="O16" s="20">
        <v>161662000</v>
      </c>
      <c r="P16" s="20">
        <f t="shared" si="0"/>
        <v>0</v>
      </c>
      <c r="Q16" s="21" t="s">
        <v>36</v>
      </c>
      <c r="R16" s="21" t="s">
        <v>37</v>
      </c>
      <c r="S16" s="22" t="s">
        <v>38</v>
      </c>
      <c r="T16" s="22" t="s">
        <v>39</v>
      </c>
      <c r="U16" s="23" t="s">
        <v>40</v>
      </c>
      <c r="V16" s="23" t="s">
        <v>41</v>
      </c>
      <c r="W16" s="23" t="s">
        <v>42</v>
      </c>
      <c r="X16" s="24" t="s">
        <v>36</v>
      </c>
      <c r="Y16" s="24" t="s">
        <v>36</v>
      </c>
      <c r="Z16" s="25" t="s">
        <v>36</v>
      </c>
      <c r="AA16" s="25" t="s">
        <v>43</v>
      </c>
    </row>
    <row r="17" spans="1:27" ht="100.8" hidden="1" x14ac:dyDescent="0.25">
      <c r="A17" s="9" t="s">
        <v>65</v>
      </c>
      <c r="B17" s="10" t="s">
        <v>27</v>
      </c>
      <c r="C17" s="11" t="s">
        <v>28</v>
      </c>
      <c r="D17" s="12" t="s">
        <v>351</v>
      </c>
      <c r="E17" s="13" t="s">
        <v>66</v>
      </c>
      <c r="F17" s="14">
        <v>80161500</v>
      </c>
      <c r="G17" s="36" t="s">
        <v>74</v>
      </c>
      <c r="H17" s="15" t="s">
        <v>72</v>
      </c>
      <c r="I17" s="15" t="s">
        <v>73</v>
      </c>
      <c r="J17" s="16">
        <v>11</v>
      </c>
      <c r="K17" s="17" t="s">
        <v>33</v>
      </c>
      <c r="L17" s="18" t="s">
        <v>34</v>
      </c>
      <c r="M17" s="19" t="s">
        <v>35</v>
      </c>
      <c r="N17" s="20">
        <v>85483000</v>
      </c>
      <c r="O17" s="20">
        <v>85483000</v>
      </c>
      <c r="P17" s="20">
        <f t="shared" si="0"/>
        <v>0</v>
      </c>
      <c r="Q17" s="21" t="s">
        <v>36</v>
      </c>
      <c r="R17" s="21" t="s">
        <v>37</v>
      </c>
      <c r="S17" s="22" t="s">
        <v>38</v>
      </c>
      <c r="T17" s="22" t="s">
        <v>39</v>
      </c>
      <c r="U17" s="23" t="s">
        <v>40</v>
      </c>
      <c r="V17" s="23" t="s">
        <v>41</v>
      </c>
      <c r="W17" s="23" t="s">
        <v>42</v>
      </c>
      <c r="X17" s="24" t="s">
        <v>36</v>
      </c>
      <c r="Y17" s="24" t="s">
        <v>36</v>
      </c>
      <c r="Z17" s="25" t="s">
        <v>36</v>
      </c>
      <c r="AA17" s="25" t="s">
        <v>43</v>
      </c>
    </row>
    <row r="18" spans="1:27" ht="100.8" hidden="1" x14ac:dyDescent="0.25">
      <c r="A18" s="9" t="s">
        <v>65</v>
      </c>
      <c r="B18" s="10" t="s">
        <v>27</v>
      </c>
      <c r="C18" s="11" t="s">
        <v>28</v>
      </c>
      <c r="D18" s="12" t="s">
        <v>351</v>
      </c>
      <c r="E18" s="13" t="s">
        <v>66</v>
      </c>
      <c r="F18" s="14">
        <v>80161500</v>
      </c>
      <c r="G18" s="36" t="s">
        <v>75</v>
      </c>
      <c r="H18" s="15" t="s">
        <v>72</v>
      </c>
      <c r="I18" s="15" t="s">
        <v>73</v>
      </c>
      <c r="J18" s="16">
        <v>11</v>
      </c>
      <c r="K18" s="17" t="s">
        <v>33</v>
      </c>
      <c r="L18" s="18" t="s">
        <v>34</v>
      </c>
      <c r="M18" s="19" t="s">
        <v>35</v>
      </c>
      <c r="N18" s="20">
        <v>85483000</v>
      </c>
      <c r="O18" s="20">
        <v>85483000</v>
      </c>
      <c r="P18" s="20">
        <f t="shared" si="0"/>
        <v>0</v>
      </c>
      <c r="Q18" s="21" t="s">
        <v>36</v>
      </c>
      <c r="R18" s="21" t="s">
        <v>37</v>
      </c>
      <c r="S18" s="22" t="s">
        <v>38</v>
      </c>
      <c r="T18" s="22" t="s">
        <v>39</v>
      </c>
      <c r="U18" s="23" t="s">
        <v>40</v>
      </c>
      <c r="V18" s="23" t="s">
        <v>41</v>
      </c>
      <c r="W18" s="23" t="s">
        <v>42</v>
      </c>
      <c r="X18" s="24" t="s">
        <v>36</v>
      </c>
      <c r="Y18" s="24" t="s">
        <v>36</v>
      </c>
      <c r="Z18" s="25" t="s">
        <v>36</v>
      </c>
      <c r="AA18" s="25" t="s">
        <v>43</v>
      </c>
    </row>
    <row r="19" spans="1:27" ht="100.8" hidden="1" x14ac:dyDescent="0.25">
      <c r="A19" s="9" t="s">
        <v>65</v>
      </c>
      <c r="B19" s="10" t="s">
        <v>27</v>
      </c>
      <c r="C19" s="11" t="s">
        <v>28</v>
      </c>
      <c r="D19" s="12" t="s">
        <v>351</v>
      </c>
      <c r="E19" s="13" t="s">
        <v>66</v>
      </c>
      <c r="F19" s="14" t="s">
        <v>76</v>
      </c>
      <c r="G19" s="36" t="s">
        <v>77</v>
      </c>
      <c r="H19" s="15" t="s">
        <v>72</v>
      </c>
      <c r="I19" s="15" t="s">
        <v>73</v>
      </c>
      <c r="J19" s="16">
        <v>11</v>
      </c>
      <c r="K19" s="17" t="s">
        <v>33</v>
      </c>
      <c r="L19" s="18" t="s">
        <v>34</v>
      </c>
      <c r="M19" s="19" t="s">
        <v>35</v>
      </c>
      <c r="N19" s="20">
        <v>104500000</v>
      </c>
      <c r="O19" s="20">
        <v>104500000</v>
      </c>
      <c r="P19" s="20">
        <f t="shared" si="0"/>
        <v>0</v>
      </c>
      <c r="Q19" s="21" t="s">
        <v>36</v>
      </c>
      <c r="R19" s="21" t="s">
        <v>37</v>
      </c>
      <c r="S19" s="22" t="s">
        <v>38</v>
      </c>
      <c r="T19" s="22" t="s">
        <v>39</v>
      </c>
      <c r="U19" s="23" t="s">
        <v>40</v>
      </c>
      <c r="V19" s="23" t="s">
        <v>41</v>
      </c>
      <c r="W19" s="23" t="s">
        <v>42</v>
      </c>
      <c r="X19" s="24" t="s">
        <v>36</v>
      </c>
      <c r="Y19" s="24" t="s">
        <v>36</v>
      </c>
      <c r="Z19" s="25" t="s">
        <v>36</v>
      </c>
      <c r="AA19" s="25" t="s">
        <v>43</v>
      </c>
    </row>
    <row r="20" spans="1:27" ht="100.8" hidden="1" x14ac:dyDescent="0.25">
      <c r="A20" s="9" t="s">
        <v>65</v>
      </c>
      <c r="B20" s="10" t="s">
        <v>27</v>
      </c>
      <c r="C20" s="11" t="s">
        <v>28</v>
      </c>
      <c r="D20" s="12" t="s">
        <v>351</v>
      </c>
      <c r="E20" s="13" t="s">
        <v>66</v>
      </c>
      <c r="F20" s="14">
        <v>80161500</v>
      </c>
      <c r="G20" s="36" t="s">
        <v>78</v>
      </c>
      <c r="H20" s="15" t="s">
        <v>72</v>
      </c>
      <c r="I20" s="15" t="s">
        <v>73</v>
      </c>
      <c r="J20" s="16">
        <v>11</v>
      </c>
      <c r="K20" s="17" t="s">
        <v>33</v>
      </c>
      <c r="L20" s="18" t="s">
        <v>34</v>
      </c>
      <c r="M20" s="19" t="s">
        <v>35</v>
      </c>
      <c r="N20" s="20">
        <v>28576000</v>
      </c>
      <c r="O20" s="20">
        <v>28576000</v>
      </c>
      <c r="P20" s="20">
        <f t="shared" si="0"/>
        <v>0</v>
      </c>
      <c r="Q20" s="21" t="s">
        <v>36</v>
      </c>
      <c r="R20" s="21" t="s">
        <v>37</v>
      </c>
      <c r="S20" s="22" t="s">
        <v>38</v>
      </c>
      <c r="T20" s="22" t="s">
        <v>39</v>
      </c>
      <c r="U20" s="23" t="s">
        <v>40</v>
      </c>
      <c r="V20" s="23" t="s">
        <v>41</v>
      </c>
      <c r="W20" s="23" t="s">
        <v>42</v>
      </c>
      <c r="X20" s="24" t="s">
        <v>36</v>
      </c>
      <c r="Y20" s="24" t="s">
        <v>36</v>
      </c>
      <c r="Z20" s="25" t="s">
        <v>36</v>
      </c>
      <c r="AA20" s="25" t="s">
        <v>43</v>
      </c>
    </row>
    <row r="21" spans="1:27" ht="100.8" hidden="1" x14ac:dyDescent="0.25">
      <c r="A21" s="9" t="s">
        <v>65</v>
      </c>
      <c r="B21" s="10" t="s">
        <v>27</v>
      </c>
      <c r="C21" s="11" t="s">
        <v>28</v>
      </c>
      <c r="D21" s="12" t="s">
        <v>351</v>
      </c>
      <c r="E21" s="13" t="s">
        <v>66</v>
      </c>
      <c r="F21" s="14" t="s">
        <v>76</v>
      </c>
      <c r="G21" s="36" t="s">
        <v>79</v>
      </c>
      <c r="H21" s="15" t="s">
        <v>63</v>
      </c>
      <c r="I21" s="15" t="s">
        <v>64</v>
      </c>
      <c r="J21" s="16">
        <v>11</v>
      </c>
      <c r="K21" s="17" t="s">
        <v>33</v>
      </c>
      <c r="L21" s="18" t="s">
        <v>34</v>
      </c>
      <c r="M21" s="19" t="s">
        <v>35</v>
      </c>
      <c r="N21" s="20">
        <v>181500000</v>
      </c>
      <c r="O21" s="20">
        <v>181500000</v>
      </c>
      <c r="P21" s="20">
        <f t="shared" si="0"/>
        <v>0</v>
      </c>
      <c r="Q21" s="21" t="s">
        <v>36</v>
      </c>
      <c r="R21" s="21" t="s">
        <v>37</v>
      </c>
      <c r="S21" s="22" t="s">
        <v>38</v>
      </c>
      <c r="T21" s="22" t="s">
        <v>39</v>
      </c>
      <c r="U21" s="23" t="s">
        <v>40</v>
      </c>
      <c r="V21" s="23" t="s">
        <v>41</v>
      </c>
      <c r="W21" s="23" t="s">
        <v>42</v>
      </c>
      <c r="X21" s="24" t="s">
        <v>36</v>
      </c>
      <c r="Y21" s="24" t="s">
        <v>36</v>
      </c>
      <c r="Z21" s="25" t="s">
        <v>36</v>
      </c>
      <c r="AA21" s="25" t="s">
        <v>43</v>
      </c>
    </row>
    <row r="22" spans="1:27" ht="72" hidden="1" x14ac:dyDescent="0.25">
      <c r="A22" s="9" t="s">
        <v>80</v>
      </c>
      <c r="B22" s="10" t="s">
        <v>27</v>
      </c>
      <c r="C22" s="11" t="s">
        <v>28</v>
      </c>
      <c r="D22" s="12" t="s">
        <v>351</v>
      </c>
      <c r="E22" s="13" t="s">
        <v>81</v>
      </c>
      <c r="F22" s="14">
        <v>81101500</v>
      </c>
      <c r="G22" s="36" t="s">
        <v>82</v>
      </c>
      <c r="H22" s="15" t="s">
        <v>83</v>
      </c>
      <c r="I22" s="15" t="s">
        <v>84</v>
      </c>
      <c r="J22" s="16">
        <v>11</v>
      </c>
      <c r="K22" s="17" t="s">
        <v>33</v>
      </c>
      <c r="L22" s="18" t="s">
        <v>34</v>
      </c>
      <c r="M22" s="19" t="s">
        <v>35</v>
      </c>
      <c r="N22" s="20">
        <v>151136000</v>
      </c>
      <c r="O22" s="20">
        <v>151136000</v>
      </c>
      <c r="P22" s="20">
        <f t="shared" si="0"/>
        <v>0</v>
      </c>
      <c r="Q22" s="21" t="s">
        <v>36</v>
      </c>
      <c r="R22" s="21" t="s">
        <v>37</v>
      </c>
      <c r="S22" s="22" t="s">
        <v>38</v>
      </c>
      <c r="T22" s="22" t="s">
        <v>39</v>
      </c>
      <c r="U22" s="23" t="s">
        <v>40</v>
      </c>
      <c r="V22" s="23" t="s">
        <v>41</v>
      </c>
      <c r="W22" s="23" t="s">
        <v>42</v>
      </c>
      <c r="X22" s="24" t="s">
        <v>36</v>
      </c>
      <c r="Y22" s="24" t="s">
        <v>36</v>
      </c>
      <c r="Z22" s="25" t="s">
        <v>36</v>
      </c>
      <c r="AA22" s="25" t="s">
        <v>43</v>
      </c>
    </row>
    <row r="23" spans="1:27" ht="72" hidden="1" x14ac:dyDescent="0.25">
      <c r="A23" s="9" t="s">
        <v>80</v>
      </c>
      <c r="B23" s="10" t="s">
        <v>27</v>
      </c>
      <c r="C23" s="11" t="s">
        <v>28</v>
      </c>
      <c r="D23" s="12" t="s">
        <v>351</v>
      </c>
      <c r="E23" s="13" t="s">
        <v>81</v>
      </c>
      <c r="F23" s="14">
        <v>81101500</v>
      </c>
      <c r="G23" s="36" t="s">
        <v>85</v>
      </c>
      <c r="H23" s="15" t="s">
        <v>83</v>
      </c>
      <c r="I23" s="15" t="s">
        <v>84</v>
      </c>
      <c r="J23" s="16">
        <v>11</v>
      </c>
      <c r="K23" s="17" t="s">
        <v>33</v>
      </c>
      <c r="L23" s="18" t="s">
        <v>34</v>
      </c>
      <c r="M23" s="19" t="s">
        <v>35</v>
      </c>
      <c r="N23" s="20">
        <v>151136000</v>
      </c>
      <c r="O23" s="20">
        <v>151136000</v>
      </c>
      <c r="P23" s="20">
        <f t="shared" si="0"/>
        <v>0</v>
      </c>
      <c r="Q23" s="21" t="s">
        <v>36</v>
      </c>
      <c r="R23" s="21" t="s">
        <v>37</v>
      </c>
      <c r="S23" s="22" t="s">
        <v>38</v>
      </c>
      <c r="T23" s="22" t="s">
        <v>39</v>
      </c>
      <c r="U23" s="23" t="s">
        <v>40</v>
      </c>
      <c r="V23" s="23" t="s">
        <v>41</v>
      </c>
      <c r="W23" s="23" t="s">
        <v>42</v>
      </c>
      <c r="X23" s="24" t="s">
        <v>36</v>
      </c>
      <c r="Y23" s="24" t="s">
        <v>36</v>
      </c>
      <c r="Z23" s="25" t="s">
        <v>36</v>
      </c>
      <c r="AA23" s="25" t="s">
        <v>43</v>
      </c>
    </row>
    <row r="24" spans="1:27" ht="72" hidden="1" x14ac:dyDescent="0.25">
      <c r="A24" s="9" t="s">
        <v>80</v>
      </c>
      <c r="B24" s="10" t="s">
        <v>27</v>
      </c>
      <c r="C24" s="11" t="s">
        <v>28</v>
      </c>
      <c r="D24" s="12" t="s">
        <v>351</v>
      </c>
      <c r="E24" s="13" t="s">
        <v>81</v>
      </c>
      <c r="F24" s="14">
        <v>81101500</v>
      </c>
      <c r="G24" s="37" t="s">
        <v>86</v>
      </c>
      <c r="H24" s="15" t="s">
        <v>83</v>
      </c>
      <c r="I24" s="15" t="s">
        <v>84</v>
      </c>
      <c r="J24" s="16">
        <v>11</v>
      </c>
      <c r="K24" s="17" t="s">
        <v>33</v>
      </c>
      <c r="L24" s="18" t="s">
        <v>34</v>
      </c>
      <c r="M24" s="19" t="s">
        <v>35</v>
      </c>
      <c r="N24" s="20">
        <v>151136000</v>
      </c>
      <c r="O24" s="20">
        <v>151136000</v>
      </c>
      <c r="P24" s="20">
        <f t="shared" si="0"/>
        <v>0</v>
      </c>
      <c r="Q24" s="21" t="s">
        <v>36</v>
      </c>
      <c r="R24" s="21" t="s">
        <v>37</v>
      </c>
      <c r="S24" s="22" t="s">
        <v>38</v>
      </c>
      <c r="T24" s="22" t="s">
        <v>39</v>
      </c>
      <c r="U24" s="23" t="s">
        <v>40</v>
      </c>
      <c r="V24" s="23" t="s">
        <v>41</v>
      </c>
      <c r="W24" s="23" t="s">
        <v>42</v>
      </c>
      <c r="X24" s="24" t="s">
        <v>36</v>
      </c>
      <c r="Y24" s="24" t="s">
        <v>36</v>
      </c>
      <c r="Z24" s="25" t="s">
        <v>36</v>
      </c>
      <c r="AA24" s="25" t="s">
        <v>43</v>
      </c>
    </row>
    <row r="25" spans="1:27" ht="72" hidden="1" x14ac:dyDescent="0.25">
      <c r="A25" s="9" t="s">
        <v>80</v>
      </c>
      <c r="B25" s="10" t="s">
        <v>27</v>
      </c>
      <c r="C25" s="11" t="s">
        <v>28</v>
      </c>
      <c r="D25" s="12" t="s">
        <v>351</v>
      </c>
      <c r="E25" s="13" t="s">
        <v>81</v>
      </c>
      <c r="F25" s="14">
        <v>81101500</v>
      </c>
      <c r="G25" s="36" t="s">
        <v>87</v>
      </c>
      <c r="H25" s="15" t="s">
        <v>83</v>
      </c>
      <c r="I25" s="15" t="s">
        <v>84</v>
      </c>
      <c r="J25" s="16">
        <v>11</v>
      </c>
      <c r="K25" s="17" t="s">
        <v>33</v>
      </c>
      <c r="L25" s="18" t="s">
        <v>34</v>
      </c>
      <c r="M25" s="19" t="s">
        <v>35</v>
      </c>
      <c r="N25" s="20">
        <v>151136000</v>
      </c>
      <c r="O25" s="20">
        <v>151136000</v>
      </c>
      <c r="P25" s="20">
        <f t="shared" si="0"/>
        <v>0</v>
      </c>
      <c r="Q25" s="21" t="s">
        <v>36</v>
      </c>
      <c r="R25" s="21" t="s">
        <v>37</v>
      </c>
      <c r="S25" s="22" t="s">
        <v>38</v>
      </c>
      <c r="T25" s="22" t="s">
        <v>39</v>
      </c>
      <c r="U25" s="23" t="s">
        <v>40</v>
      </c>
      <c r="V25" s="23" t="s">
        <v>41</v>
      </c>
      <c r="W25" s="23" t="s">
        <v>42</v>
      </c>
      <c r="X25" s="24" t="s">
        <v>36</v>
      </c>
      <c r="Y25" s="24" t="s">
        <v>36</v>
      </c>
      <c r="Z25" s="25" t="s">
        <v>36</v>
      </c>
      <c r="AA25" s="25" t="s">
        <v>43</v>
      </c>
    </row>
    <row r="26" spans="1:27" ht="72" hidden="1" x14ac:dyDescent="0.25">
      <c r="A26" s="9" t="s">
        <v>80</v>
      </c>
      <c r="B26" s="10" t="s">
        <v>27</v>
      </c>
      <c r="C26" s="11" t="s">
        <v>28</v>
      </c>
      <c r="D26" s="12" t="s">
        <v>351</v>
      </c>
      <c r="E26" s="13" t="s">
        <v>81</v>
      </c>
      <c r="F26" s="14">
        <v>81101500</v>
      </c>
      <c r="G26" s="36" t="s">
        <v>88</v>
      </c>
      <c r="H26" s="15" t="s">
        <v>83</v>
      </c>
      <c r="I26" s="15" t="s">
        <v>84</v>
      </c>
      <c r="J26" s="16">
        <v>11</v>
      </c>
      <c r="K26" s="17" t="s">
        <v>33</v>
      </c>
      <c r="L26" s="18" t="s">
        <v>34</v>
      </c>
      <c r="M26" s="19" t="s">
        <v>35</v>
      </c>
      <c r="N26" s="20">
        <v>151136000</v>
      </c>
      <c r="O26" s="20">
        <v>151136000</v>
      </c>
      <c r="P26" s="20">
        <f t="shared" si="0"/>
        <v>0</v>
      </c>
      <c r="Q26" s="21" t="s">
        <v>36</v>
      </c>
      <c r="R26" s="21" t="s">
        <v>37</v>
      </c>
      <c r="S26" s="22" t="s">
        <v>38</v>
      </c>
      <c r="T26" s="22" t="s">
        <v>39</v>
      </c>
      <c r="U26" s="23" t="s">
        <v>40</v>
      </c>
      <c r="V26" s="23" t="s">
        <v>41</v>
      </c>
      <c r="W26" s="23" t="s">
        <v>42</v>
      </c>
      <c r="X26" s="24" t="s">
        <v>36</v>
      </c>
      <c r="Y26" s="24" t="s">
        <v>36</v>
      </c>
      <c r="Z26" s="25" t="s">
        <v>36</v>
      </c>
      <c r="AA26" s="25" t="s">
        <v>43</v>
      </c>
    </row>
    <row r="27" spans="1:27" ht="72" hidden="1" x14ac:dyDescent="0.25">
      <c r="A27" s="9" t="s">
        <v>80</v>
      </c>
      <c r="B27" s="10" t="s">
        <v>27</v>
      </c>
      <c r="C27" s="11" t="s">
        <v>28</v>
      </c>
      <c r="D27" s="12" t="s">
        <v>351</v>
      </c>
      <c r="E27" s="13" t="s">
        <v>81</v>
      </c>
      <c r="F27" s="14" t="s">
        <v>89</v>
      </c>
      <c r="G27" s="36" t="s">
        <v>90</v>
      </c>
      <c r="H27" s="15" t="s">
        <v>83</v>
      </c>
      <c r="I27" s="15" t="s">
        <v>83</v>
      </c>
      <c r="J27" s="16">
        <v>11</v>
      </c>
      <c r="K27" s="17" t="s">
        <v>33</v>
      </c>
      <c r="L27" s="18" t="s">
        <v>34</v>
      </c>
      <c r="M27" s="19" t="s">
        <v>35</v>
      </c>
      <c r="N27" s="20">
        <v>200611000</v>
      </c>
      <c r="O27" s="20">
        <v>200611000</v>
      </c>
      <c r="P27" s="20">
        <f t="shared" si="0"/>
        <v>0</v>
      </c>
      <c r="Q27" s="21" t="s">
        <v>36</v>
      </c>
      <c r="R27" s="21" t="s">
        <v>37</v>
      </c>
      <c r="S27" s="22" t="s">
        <v>38</v>
      </c>
      <c r="T27" s="22" t="s">
        <v>39</v>
      </c>
      <c r="U27" s="23" t="s">
        <v>40</v>
      </c>
      <c r="V27" s="23" t="s">
        <v>41</v>
      </c>
      <c r="W27" s="23" t="s">
        <v>42</v>
      </c>
      <c r="X27" s="24" t="s">
        <v>36</v>
      </c>
      <c r="Y27" s="24" t="s">
        <v>36</v>
      </c>
      <c r="Z27" s="25" t="s">
        <v>36</v>
      </c>
      <c r="AA27" s="25" t="s">
        <v>43</v>
      </c>
    </row>
    <row r="28" spans="1:27" ht="57.6" hidden="1" x14ac:dyDescent="0.25">
      <c r="A28" s="9" t="s">
        <v>80</v>
      </c>
      <c r="B28" s="10" t="s">
        <v>27</v>
      </c>
      <c r="C28" s="11" t="s">
        <v>28</v>
      </c>
      <c r="D28" s="12" t="s">
        <v>351</v>
      </c>
      <c r="E28" s="13" t="s">
        <v>81</v>
      </c>
      <c r="F28" s="14">
        <v>81101515</v>
      </c>
      <c r="G28" s="36" t="s">
        <v>91</v>
      </c>
      <c r="H28" s="15" t="s">
        <v>92</v>
      </c>
      <c r="I28" s="15" t="s">
        <v>68</v>
      </c>
      <c r="J28" s="16">
        <v>12</v>
      </c>
      <c r="K28" s="17" t="s">
        <v>33</v>
      </c>
      <c r="L28" s="18" t="s">
        <v>93</v>
      </c>
      <c r="M28" s="19" t="s">
        <v>35</v>
      </c>
      <c r="N28" s="20">
        <v>2000000000</v>
      </c>
      <c r="O28" s="20">
        <v>2000000000</v>
      </c>
      <c r="P28" s="20">
        <f t="shared" si="0"/>
        <v>0</v>
      </c>
      <c r="Q28" s="21" t="s">
        <v>36</v>
      </c>
      <c r="R28" s="21" t="s">
        <v>37</v>
      </c>
      <c r="S28" s="22" t="s">
        <v>38</v>
      </c>
      <c r="T28" s="22" t="s">
        <v>39</v>
      </c>
      <c r="U28" s="23" t="s">
        <v>40</v>
      </c>
      <c r="V28" s="23" t="s">
        <v>41</v>
      </c>
      <c r="W28" s="23" t="s">
        <v>42</v>
      </c>
      <c r="X28" s="24" t="s">
        <v>36</v>
      </c>
      <c r="Y28" s="24" t="s">
        <v>36</v>
      </c>
      <c r="Z28" s="25" t="s">
        <v>36</v>
      </c>
      <c r="AA28" s="25" t="s">
        <v>43</v>
      </c>
    </row>
    <row r="29" spans="1:27" ht="100.8" hidden="1" x14ac:dyDescent="0.25">
      <c r="A29" s="9" t="s">
        <v>80</v>
      </c>
      <c r="B29" s="10" t="s">
        <v>27</v>
      </c>
      <c r="C29" s="11" t="s">
        <v>28</v>
      </c>
      <c r="D29" s="12" t="s">
        <v>351</v>
      </c>
      <c r="E29" s="13" t="s">
        <v>81</v>
      </c>
      <c r="F29" s="14">
        <v>81101515</v>
      </c>
      <c r="G29" s="36" t="s">
        <v>94</v>
      </c>
      <c r="H29" s="15" t="s">
        <v>72</v>
      </c>
      <c r="I29" s="15" t="s">
        <v>72</v>
      </c>
      <c r="J29" s="16">
        <v>12</v>
      </c>
      <c r="K29" s="17" t="s">
        <v>33</v>
      </c>
      <c r="L29" s="18" t="s">
        <v>93</v>
      </c>
      <c r="M29" s="19" t="s">
        <v>35</v>
      </c>
      <c r="N29" s="20">
        <v>12000000000</v>
      </c>
      <c r="O29" s="20">
        <v>12000000000</v>
      </c>
      <c r="P29" s="20">
        <f t="shared" si="0"/>
        <v>0</v>
      </c>
      <c r="Q29" s="21" t="s">
        <v>36</v>
      </c>
      <c r="R29" s="21" t="s">
        <v>37</v>
      </c>
      <c r="S29" s="22" t="s">
        <v>38</v>
      </c>
      <c r="T29" s="22" t="s">
        <v>39</v>
      </c>
      <c r="U29" s="23" t="s">
        <v>40</v>
      </c>
      <c r="V29" s="23" t="s">
        <v>41</v>
      </c>
      <c r="W29" s="23" t="s">
        <v>42</v>
      </c>
      <c r="X29" s="24" t="s">
        <v>36</v>
      </c>
      <c r="Y29" s="24" t="s">
        <v>36</v>
      </c>
      <c r="Z29" s="25" t="s">
        <v>36</v>
      </c>
      <c r="AA29" s="25" t="s">
        <v>43</v>
      </c>
    </row>
    <row r="30" spans="1:27" ht="100.8" hidden="1" x14ac:dyDescent="0.25">
      <c r="A30" s="9" t="s">
        <v>95</v>
      </c>
      <c r="B30" s="10" t="s">
        <v>27</v>
      </c>
      <c r="C30" s="11" t="s">
        <v>28</v>
      </c>
      <c r="D30" s="12" t="s">
        <v>351</v>
      </c>
      <c r="E30" s="13" t="s">
        <v>66</v>
      </c>
      <c r="F30" s="14">
        <v>81101500</v>
      </c>
      <c r="G30" s="36" t="s">
        <v>96</v>
      </c>
      <c r="H30" s="15" t="s">
        <v>72</v>
      </c>
      <c r="I30" s="15" t="s">
        <v>73</v>
      </c>
      <c r="J30" s="16">
        <v>9</v>
      </c>
      <c r="K30" s="17" t="s">
        <v>33</v>
      </c>
      <c r="L30" s="18" t="s">
        <v>34</v>
      </c>
      <c r="M30" s="19" t="s">
        <v>35</v>
      </c>
      <c r="N30" s="20">
        <v>91351000</v>
      </c>
      <c r="O30" s="20">
        <v>91351000</v>
      </c>
      <c r="P30" s="20">
        <f t="shared" si="0"/>
        <v>0</v>
      </c>
      <c r="Q30" s="21" t="s">
        <v>36</v>
      </c>
      <c r="R30" s="21" t="s">
        <v>37</v>
      </c>
      <c r="S30" s="22" t="s">
        <v>38</v>
      </c>
      <c r="T30" s="22" t="s">
        <v>39</v>
      </c>
      <c r="U30" s="23" t="s">
        <v>40</v>
      </c>
      <c r="V30" s="23" t="s">
        <v>41</v>
      </c>
      <c r="W30" s="23" t="s">
        <v>42</v>
      </c>
      <c r="X30" s="24" t="s">
        <v>36</v>
      </c>
      <c r="Y30" s="24" t="s">
        <v>36</v>
      </c>
      <c r="Z30" s="25" t="s">
        <v>36</v>
      </c>
      <c r="AA30" s="25" t="s">
        <v>43</v>
      </c>
    </row>
    <row r="31" spans="1:27" ht="100.8" hidden="1" x14ac:dyDescent="0.25">
      <c r="A31" s="9" t="s">
        <v>95</v>
      </c>
      <c r="B31" s="10" t="s">
        <v>27</v>
      </c>
      <c r="C31" s="11" t="s">
        <v>28</v>
      </c>
      <c r="D31" s="12" t="s">
        <v>351</v>
      </c>
      <c r="E31" s="13" t="s">
        <v>66</v>
      </c>
      <c r="F31" s="14">
        <v>81101500</v>
      </c>
      <c r="G31" s="36" t="s">
        <v>97</v>
      </c>
      <c r="H31" s="15" t="s">
        <v>72</v>
      </c>
      <c r="I31" s="15" t="s">
        <v>73</v>
      </c>
      <c r="J31" s="16">
        <v>9</v>
      </c>
      <c r="K31" s="17" t="s">
        <v>33</v>
      </c>
      <c r="L31" s="18" t="s">
        <v>34</v>
      </c>
      <c r="M31" s="19" t="s">
        <v>35</v>
      </c>
      <c r="N31" s="20">
        <v>91351000</v>
      </c>
      <c r="O31" s="20">
        <v>91351000</v>
      </c>
      <c r="P31" s="20">
        <f t="shared" si="0"/>
        <v>0</v>
      </c>
      <c r="Q31" s="21" t="s">
        <v>36</v>
      </c>
      <c r="R31" s="21" t="s">
        <v>37</v>
      </c>
      <c r="S31" s="22" t="s">
        <v>38</v>
      </c>
      <c r="T31" s="22" t="s">
        <v>39</v>
      </c>
      <c r="U31" s="23" t="s">
        <v>40</v>
      </c>
      <c r="V31" s="23" t="s">
        <v>41</v>
      </c>
      <c r="W31" s="23" t="s">
        <v>42</v>
      </c>
      <c r="X31" s="24" t="s">
        <v>36</v>
      </c>
      <c r="Y31" s="24" t="s">
        <v>36</v>
      </c>
      <c r="Z31" s="25" t="s">
        <v>36</v>
      </c>
      <c r="AA31" s="25" t="s">
        <v>43</v>
      </c>
    </row>
    <row r="32" spans="1:27" ht="100.8" hidden="1" x14ac:dyDescent="0.25">
      <c r="A32" s="9" t="s">
        <v>95</v>
      </c>
      <c r="B32" s="10" t="s">
        <v>27</v>
      </c>
      <c r="C32" s="11" t="s">
        <v>28</v>
      </c>
      <c r="D32" s="12" t="s">
        <v>351</v>
      </c>
      <c r="E32" s="13" t="s">
        <v>66</v>
      </c>
      <c r="F32" s="14">
        <v>81101500</v>
      </c>
      <c r="G32" s="36" t="s">
        <v>98</v>
      </c>
      <c r="H32" s="15" t="s">
        <v>72</v>
      </c>
      <c r="I32" s="15" t="s">
        <v>73</v>
      </c>
      <c r="J32" s="16">
        <v>9</v>
      </c>
      <c r="K32" s="17" t="s">
        <v>33</v>
      </c>
      <c r="L32" s="18" t="s">
        <v>34</v>
      </c>
      <c r="M32" s="19" t="s">
        <v>35</v>
      </c>
      <c r="N32" s="20">
        <v>55390000</v>
      </c>
      <c r="O32" s="20">
        <v>55390000</v>
      </c>
      <c r="P32" s="20">
        <f t="shared" si="0"/>
        <v>0</v>
      </c>
      <c r="Q32" s="21" t="s">
        <v>36</v>
      </c>
      <c r="R32" s="21" t="s">
        <v>37</v>
      </c>
      <c r="S32" s="22" t="s">
        <v>38</v>
      </c>
      <c r="T32" s="22" t="s">
        <v>39</v>
      </c>
      <c r="U32" s="23" t="s">
        <v>40</v>
      </c>
      <c r="V32" s="23" t="s">
        <v>41</v>
      </c>
      <c r="W32" s="23" t="s">
        <v>42</v>
      </c>
      <c r="X32" s="24" t="s">
        <v>36</v>
      </c>
      <c r="Y32" s="24" t="s">
        <v>36</v>
      </c>
      <c r="Z32" s="25" t="s">
        <v>36</v>
      </c>
      <c r="AA32" s="25" t="s">
        <v>43</v>
      </c>
    </row>
    <row r="33" spans="1:27" ht="100.8" hidden="1" x14ac:dyDescent="0.25">
      <c r="A33" s="9" t="s">
        <v>95</v>
      </c>
      <c r="B33" s="10" t="s">
        <v>27</v>
      </c>
      <c r="C33" s="11" t="s">
        <v>28</v>
      </c>
      <c r="D33" s="12" t="s">
        <v>351</v>
      </c>
      <c r="E33" s="13" t="s">
        <v>66</v>
      </c>
      <c r="F33" s="14">
        <v>81101500</v>
      </c>
      <c r="G33" s="36" t="s">
        <v>99</v>
      </c>
      <c r="H33" s="15" t="s">
        <v>72</v>
      </c>
      <c r="I33" s="15" t="s">
        <v>73</v>
      </c>
      <c r="J33" s="16">
        <v>9</v>
      </c>
      <c r="K33" s="17" t="s">
        <v>33</v>
      </c>
      <c r="L33" s="18" t="s">
        <v>34</v>
      </c>
      <c r="M33" s="19" t="s">
        <v>35</v>
      </c>
      <c r="N33" s="20">
        <v>55390000</v>
      </c>
      <c r="O33" s="20">
        <v>55390000</v>
      </c>
      <c r="P33" s="20">
        <f t="shared" si="0"/>
        <v>0</v>
      </c>
      <c r="Q33" s="21" t="s">
        <v>36</v>
      </c>
      <c r="R33" s="21" t="s">
        <v>37</v>
      </c>
      <c r="S33" s="22" t="s">
        <v>38</v>
      </c>
      <c r="T33" s="22" t="s">
        <v>39</v>
      </c>
      <c r="U33" s="23" t="s">
        <v>40</v>
      </c>
      <c r="V33" s="23" t="s">
        <v>41</v>
      </c>
      <c r="W33" s="23" t="s">
        <v>42</v>
      </c>
      <c r="X33" s="24" t="s">
        <v>36</v>
      </c>
      <c r="Y33" s="24" t="s">
        <v>36</v>
      </c>
      <c r="Z33" s="25" t="s">
        <v>36</v>
      </c>
      <c r="AA33" s="25" t="s">
        <v>43</v>
      </c>
    </row>
    <row r="34" spans="1:27" ht="100.8" hidden="1" x14ac:dyDescent="0.25">
      <c r="A34" s="9" t="s">
        <v>95</v>
      </c>
      <c r="B34" s="10" t="s">
        <v>27</v>
      </c>
      <c r="C34" s="11" t="s">
        <v>28</v>
      </c>
      <c r="D34" s="12" t="s">
        <v>351</v>
      </c>
      <c r="E34" s="13" t="s">
        <v>66</v>
      </c>
      <c r="F34" s="14">
        <v>81101500</v>
      </c>
      <c r="G34" s="36" t="s">
        <v>100</v>
      </c>
      <c r="H34" s="15" t="s">
        <v>72</v>
      </c>
      <c r="I34" s="15" t="s">
        <v>73</v>
      </c>
      <c r="J34" s="16">
        <v>9</v>
      </c>
      <c r="K34" s="17" t="s">
        <v>33</v>
      </c>
      <c r="L34" s="18" t="s">
        <v>34</v>
      </c>
      <c r="M34" s="19" t="s">
        <v>35</v>
      </c>
      <c r="N34" s="20">
        <v>161377000</v>
      </c>
      <c r="O34" s="20">
        <v>161377000</v>
      </c>
      <c r="P34" s="20">
        <f t="shared" si="0"/>
        <v>0</v>
      </c>
      <c r="Q34" s="21" t="s">
        <v>36</v>
      </c>
      <c r="R34" s="21" t="s">
        <v>37</v>
      </c>
      <c r="S34" s="22" t="s">
        <v>38</v>
      </c>
      <c r="T34" s="22" t="s">
        <v>39</v>
      </c>
      <c r="U34" s="23" t="s">
        <v>40</v>
      </c>
      <c r="V34" s="23" t="s">
        <v>41</v>
      </c>
      <c r="W34" s="23" t="s">
        <v>42</v>
      </c>
      <c r="X34" s="24" t="s">
        <v>36</v>
      </c>
      <c r="Y34" s="24" t="s">
        <v>36</v>
      </c>
      <c r="Z34" s="25" t="s">
        <v>36</v>
      </c>
      <c r="AA34" s="25" t="s">
        <v>43</v>
      </c>
    </row>
    <row r="35" spans="1:27" ht="100.8" hidden="1" x14ac:dyDescent="0.25">
      <c r="A35" s="9" t="s">
        <v>95</v>
      </c>
      <c r="B35" s="10" t="s">
        <v>27</v>
      </c>
      <c r="C35" s="11" t="s">
        <v>28</v>
      </c>
      <c r="D35" s="12" t="s">
        <v>351</v>
      </c>
      <c r="E35" s="13" t="s">
        <v>66</v>
      </c>
      <c r="F35" s="14">
        <v>81101500</v>
      </c>
      <c r="G35" s="36" t="s">
        <v>101</v>
      </c>
      <c r="H35" s="15" t="s">
        <v>72</v>
      </c>
      <c r="I35" s="15" t="s">
        <v>73</v>
      </c>
      <c r="J35" s="16">
        <v>9</v>
      </c>
      <c r="K35" s="17" t="s">
        <v>33</v>
      </c>
      <c r="L35" s="18" t="s">
        <v>34</v>
      </c>
      <c r="M35" s="19" t="s">
        <v>35</v>
      </c>
      <c r="N35" s="20">
        <v>174600000</v>
      </c>
      <c r="O35" s="20">
        <v>174600000</v>
      </c>
      <c r="P35" s="20">
        <f t="shared" si="0"/>
        <v>0</v>
      </c>
      <c r="Q35" s="21" t="s">
        <v>36</v>
      </c>
      <c r="R35" s="21" t="s">
        <v>37</v>
      </c>
      <c r="S35" s="22" t="s">
        <v>38</v>
      </c>
      <c r="T35" s="22" t="s">
        <v>39</v>
      </c>
      <c r="U35" s="23" t="s">
        <v>40</v>
      </c>
      <c r="V35" s="23" t="s">
        <v>41</v>
      </c>
      <c r="W35" s="23" t="s">
        <v>42</v>
      </c>
      <c r="X35" s="24" t="s">
        <v>36</v>
      </c>
      <c r="Y35" s="24" t="s">
        <v>36</v>
      </c>
      <c r="Z35" s="25" t="s">
        <v>36</v>
      </c>
      <c r="AA35" s="25" t="s">
        <v>43</v>
      </c>
    </row>
    <row r="36" spans="1:27" ht="100.8" hidden="1" x14ac:dyDescent="0.25">
      <c r="A36" s="9" t="s">
        <v>95</v>
      </c>
      <c r="B36" s="10" t="s">
        <v>27</v>
      </c>
      <c r="C36" s="11" t="s">
        <v>28</v>
      </c>
      <c r="D36" s="12" t="s">
        <v>351</v>
      </c>
      <c r="E36" s="13" t="s">
        <v>66</v>
      </c>
      <c r="F36" s="14">
        <v>80101600</v>
      </c>
      <c r="G36" s="36" t="s">
        <v>102</v>
      </c>
      <c r="H36" s="15" t="s">
        <v>103</v>
      </c>
      <c r="I36" s="15" t="s">
        <v>69</v>
      </c>
      <c r="J36" s="16">
        <v>12</v>
      </c>
      <c r="K36" s="17" t="s">
        <v>33</v>
      </c>
      <c r="L36" s="18" t="s">
        <v>34</v>
      </c>
      <c r="M36" s="19" t="s">
        <v>35</v>
      </c>
      <c r="N36" s="20">
        <v>2380000000</v>
      </c>
      <c r="O36" s="20">
        <v>2380000000</v>
      </c>
      <c r="P36" s="20">
        <f t="shared" si="0"/>
        <v>0</v>
      </c>
      <c r="Q36" s="21" t="s">
        <v>36</v>
      </c>
      <c r="R36" s="21" t="s">
        <v>37</v>
      </c>
      <c r="S36" s="22" t="s">
        <v>38</v>
      </c>
      <c r="T36" s="22" t="s">
        <v>39</v>
      </c>
      <c r="U36" s="23" t="s">
        <v>40</v>
      </c>
      <c r="V36" s="23" t="s">
        <v>41</v>
      </c>
      <c r="W36" s="23" t="s">
        <v>42</v>
      </c>
      <c r="X36" s="24" t="s">
        <v>36</v>
      </c>
      <c r="Y36" s="24" t="s">
        <v>36</v>
      </c>
      <c r="Z36" s="25" t="s">
        <v>36</v>
      </c>
      <c r="AA36" s="25" t="s">
        <v>43</v>
      </c>
    </row>
    <row r="37" spans="1:27" ht="100.8" hidden="1" x14ac:dyDescent="0.25">
      <c r="A37" s="9" t="s">
        <v>95</v>
      </c>
      <c r="B37" s="10" t="s">
        <v>27</v>
      </c>
      <c r="C37" s="11" t="s">
        <v>28</v>
      </c>
      <c r="D37" s="12" t="s">
        <v>351</v>
      </c>
      <c r="E37" s="13" t="s">
        <v>66</v>
      </c>
      <c r="F37" s="14" t="s">
        <v>104</v>
      </c>
      <c r="G37" s="36" t="s">
        <v>105</v>
      </c>
      <c r="H37" s="15" t="s">
        <v>103</v>
      </c>
      <c r="I37" s="15" t="s">
        <v>69</v>
      </c>
      <c r="J37" s="16">
        <v>12</v>
      </c>
      <c r="K37" s="17" t="s">
        <v>33</v>
      </c>
      <c r="L37" s="18" t="s">
        <v>106</v>
      </c>
      <c r="M37" s="19" t="s">
        <v>35</v>
      </c>
      <c r="N37" s="20">
        <v>150000000</v>
      </c>
      <c r="O37" s="20">
        <v>150000000</v>
      </c>
      <c r="P37" s="20">
        <f t="shared" si="0"/>
        <v>0</v>
      </c>
      <c r="Q37" s="21" t="s">
        <v>36</v>
      </c>
      <c r="R37" s="21" t="s">
        <v>37</v>
      </c>
      <c r="S37" s="22" t="s">
        <v>38</v>
      </c>
      <c r="T37" s="22" t="s">
        <v>39</v>
      </c>
      <c r="U37" s="23" t="s">
        <v>40</v>
      </c>
      <c r="V37" s="23" t="s">
        <v>41</v>
      </c>
      <c r="W37" s="23" t="s">
        <v>42</v>
      </c>
      <c r="X37" s="24" t="s">
        <v>36</v>
      </c>
      <c r="Y37" s="24" t="s">
        <v>36</v>
      </c>
      <c r="Z37" s="25" t="s">
        <v>36</v>
      </c>
      <c r="AA37" s="25" t="s">
        <v>43</v>
      </c>
    </row>
    <row r="38" spans="1:27" ht="86.4" hidden="1" x14ac:dyDescent="0.25">
      <c r="A38" s="9" t="s">
        <v>107</v>
      </c>
      <c r="B38" s="10" t="s">
        <v>27</v>
      </c>
      <c r="C38" s="11" t="s">
        <v>28</v>
      </c>
      <c r="D38" s="12" t="s">
        <v>351</v>
      </c>
      <c r="E38" s="13" t="s">
        <v>108</v>
      </c>
      <c r="F38" s="14">
        <v>80161500</v>
      </c>
      <c r="G38" s="36" t="s">
        <v>109</v>
      </c>
      <c r="H38" s="15" t="s">
        <v>110</v>
      </c>
      <c r="I38" s="15" t="s">
        <v>111</v>
      </c>
      <c r="J38" s="16">
        <v>12</v>
      </c>
      <c r="K38" s="17" t="s">
        <v>33</v>
      </c>
      <c r="L38" s="18" t="s">
        <v>34</v>
      </c>
      <c r="M38" s="19" t="s">
        <v>35</v>
      </c>
      <c r="N38" s="20">
        <v>64557000</v>
      </c>
      <c r="O38" s="20">
        <v>64557000</v>
      </c>
      <c r="P38" s="20">
        <f t="shared" si="0"/>
        <v>0</v>
      </c>
      <c r="Q38" s="21" t="s">
        <v>36</v>
      </c>
      <c r="R38" s="21" t="s">
        <v>37</v>
      </c>
      <c r="S38" s="22" t="s">
        <v>38</v>
      </c>
      <c r="T38" s="22" t="s">
        <v>39</v>
      </c>
      <c r="U38" s="23" t="s">
        <v>40</v>
      </c>
      <c r="V38" s="23" t="s">
        <v>41</v>
      </c>
      <c r="W38" s="23" t="s">
        <v>42</v>
      </c>
      <c r="X38" s="24" t="s">
        <v>36</v>
      </c>
      <c r="Y38" s="24" t="s">
        <v>36</v>
      </c>
      <c r="Z38" s="25" t="s">
        <v>36</v>
      </c>
      <c r="AA38" s="25" t="s">
        <v>43</v>
      </c>
    </row>
    <row r="39" spans="1:27" ht="86.4" hidden="1" x14ac:dyDescent="0.25">
      <c r="A39" s="9" t="s">
        <v>107</v>
      </c>
      <c r="B39" s="10" t="s">
        <v>27</v>
      </c>
      <c r="C39" s="11" t="s">
        <v>28</v>
      </c>
      <c r="D39" s="12" t="s">
        <v>351</v>
      </c>
      <c r="E39" s="13" t="s">
        <v>108</v>
      </c>
      <c r="F39" s="14">
        <v>93141808</v>
      </c>
      <c r="G39" s="36" t="s">
        <v>112</v>
      </c>
      <c r="H39" s="15" t="s">
        <v>64</v>
      </c>
      <c r="I39" s="15" t="s">
        <v>113</v>
      </c>
      <c r="J39" s="16">
        <v>12</v>
      </c>
      <c r="K39" s="17" t="s">
        <v>33</v>
      </c>
      <c r="L39" s="18" t="s">
        <v>34</v>
      </c>
      <c r="M39" s="19" t="s">
        <v>35</v>
      </c>
      <c r="N39" s="20">
        <v>227448000</v>
      </c>
      <c r="O39" s="20">
        <v>227448000</v>
      </c>
      <c r="P39" s="20">
        <f t="shared" si="0"/>
        <v>0</v>
      </c>
      <c r="Q39" s="21" t="s">
        <v>36</v>
      </c>
      <c r="R39" s="21" t="s">
        <v>37</v>
      </c>
      <c r="S39" s="22" t="s">
        <v>38</v>
      </c>
      <c r="T39" s="22" t="s">
        <v>39</v>
      </c>
      <c r="U39" s="23" t="s">
        <v>40</v>
      </c>
      <c r="V39" s="23" t="s">
        <v>41</v>
      </c>
      <c r="W39" s="23" t="s">
        <v>42</v>
      </c>
      <c r="X39" s="24" t="s">
        <v>36</v>
      </c>
      <c r="Y39" s="24" t="s">
        <v>36</v>
      </c>
      <c r="Z39" s="25" t="s">
        <v>36</v>
      </c>
      <c r="AA39" s="25" t="s">
        <v>43</v>
      </c>
    </row>
    <row r="40" spans="1:27" ht="72" hidden="1" x14ac:dyDescent="0.25">
      <c r="A40" s="9" t="s">
        <v>114</v>
      </c>
      <c r="B40" s="10" t="s">
        <v>27</v>
      </c>
      <c r="C40" s="11" t="s">
        <v>28</v>
      </c>
      <c r="D40" s="12" t="s">
        <v>351</v>
      </c>
      <c r="E40" s="13" t="s">
        <v>115</v>
      </c>
      <c r="F40" s="14" t="s">
        <v>116</v>
      </c>
      <c r="G40" s="36" t="s">
        <v>117</v>
      </c>
      <c r="H40" s="15" t="s">
        <v>58</v>
      </c>
      <c r="I40" s="15" t="s">
        <v>58</v>
      </c>
      <c r="J40" s="16">
        <v>12</v>
      </c>
      <c r="K40" s="17" t="s">
        <v>33</v>
      </c>
      <c r="L40" s="18" t="s">
        <v>34</v>
      </c>
      <c r="M40" s="19" t="s">
        <v>35</v>
      </c>
      <c r="N40" s="20">
        <v>102356753</v>
      </c>
      <c r="O40" s="20">
        <v>102356753</v>
      </c>
      <c r="P40" s="20">
        <f t="shared" si="0"/>
        <v>0</v>
      </c>
      <c r="Q40" s="21" t="s">
        <v>36</v>
      </c>
      <c r="R40" s="21" t="s">
        <v>37</v>
      </c>
      <c r="S40" s="22" t="s">
        <v>38</v>
      </c>
      <c r="T40" s="22" t="s">
        <v>39</v>
      </c>
      <c r="U40" s="23" t="s">
        <v>40</v>
      </c>
      <c r="V40" s="23" t="s">
        <v>41</v>
      </c>
      <c r="W40" s="23" t="s">
        <v>42</v>
      </c>
      <c r="X40" s="24" t="s">
        <v>36</v>
      </c>
      <c r="Y40" s="24" t="s">
        <v>36</v>
      </c>
      <c r="Z40" s="25" t="s">
        <v>36</v>
      </c>
      <c r="AA40" s="25" t="s">
        <v>43</v>
      </c>
    </row>
    <row r="41" spans="1:27" ht="72" hidden="1" x14ac:dyDescent="0.25">
      <c r="A41" s="9" t="s">
        <v>114</v>
      </c>
      <c r="B41" s="10" t="s">
        <v>27</v>
      </c>
      <c r="C41" s="11" t="s">
        <v>28</v>
      </c>
      <c r="D41" s="12" t="s">
        <v>351</v>
      </c>
      <c r="E41" s="13" t="s">
        <v>115</v>
      </c>
      <c r="F41" s="14" t="s">
        <v>116</v>
      </c>
      <c r="G41" s="36" t="s">
        <v>118</v>
      </c>
      <c r="H41" s="15" t="s">
        <v>58</v>
      </c>
      <c r="I41" s="15" t="s">
        <v>58</v>
      </c>
      <c r="J41" s="16">
        <v>12</v>
      </c>
      <c r="K41" s="17" t="s">
        <v>33</v>
      </c>
      <c r="L41" s="18" t="s">
        <v>34</v>
      </c>
      <c r="M41" s="19" t="s">
        <v>35</v>
      </c>
      <c r="N41" s="20">
        <v>102356753</v>
      </c>
      <c r="O41" s="20">
        <v>102356753</v>
      </c>
      <c r="P41" s="20">
        <f t="shared" si="0"/>
        <v>0</v>
      </c>
      <c r="Q41" s="21" t="s">
        <v>36</v>
      </c>
      <c r="R41" s="21" t="s">
        <v>37</v>
      </c>
      <c r="S41" s="22" t="s">
        <v>38</v>
      </c>
      <c r="T41" s="22" t="s">
        <v>39</v>
      </c>
      <c r="U41" s="23" t="s">
        <v>40</v>
      </c>
      <c r="V41" s="23" t="s">
        <v>41</v>
      </c>
      <c r="W41" s="23" t="s">
        <v>42</v>
      </c>
      <c r="X41" s="24" t="s">
        <v>36</v>
      </c>
      <c r="Y41" s="24" t="s">
        <v>36</v>
      </c>
      <c r="Z41" s="25" t="s">
        <v>36</v>
      </c>
      <c r="AA41" s="25" t="s">
        <v>43</v>
      </c>
    </row>
    <row r="42" spans="1:27" ht="72" hidden="1" x14ac:dyDescent="0.25">
      <c r="A42" s="9" t="s">
        <v>114</v>
      </c>
      <c r="B42" s="10" t="s">
        <v>27</v>
      </c>
      <c r="C42" s="11" t="s">
        <v>28</v>
      </c>
      <c r="D42" s="12" t="s">
        <v>351</v>
      </c>
      <c r="E42" s="13" t="s">
        <v>115</v>
      </c>
      <c r="F42" s="14" t="s">
        <v>116</v>
      </c>
      <c r="G42" s="36" t="s">
        <v>119</v>
      </c>
      <c r="H42" s="15" t="s">
        <v>58</v>
      </c>
      <c r="I42" s="15" t="s">
        <v>58</v>
      </c>
      <c r="J42" s="16">
        <v>12</v>
      </c>
      <c r="K42" s="17" t="s">
        <v>33</v>
      </c>
      <c r="L42" s="18" t="s">
        <v>34</v>
      </c>
      <c r="M42" s="19" t="s">
        <v>35</v>
      </c>
      <c r="N42" s="20">
        <v>102356753</v>
      </c>
      <c r="O42" s="20">
        <v>102356753</v>
      </c>
      <c r="P42" s="20">
        <f t="shared" si="0"/>
        <v>0</v>
      </c>
      <c r="Q42" s="21" t="s">
        <v>36</v>
      </c>
      <c r="R42" s="21" t="s">
        <v>37</v>
      </c>
      <c r="S42" s="22" t="s">
        <v>38</v>
      </c>
      <c r="T42" s="22" t="s">
        <v>39</v>
      </c>
      <c r="U42" s="23" t="s">
        <v>40</v>
      </c>
      <c r="V42" s="23" t="s">
        <v>41</v>
      </c>
      <c r="W42" s="23" t="s">
        <v>42</v>
      </c>
      <c r="X42" s="24" t="s">
        <v>36</v>
      </c>
      <c r="Y42" s="24" t="s">
        <v>36</v>
      </c>
      <c r="Z42" s="25" t="s">
        <v>36</v>
      </c>
      <c r="AA42" s="25" t="s">
        <v>43</v>
      </c>
    </row>
    <row r="43" spans="1:27" ht="72" hidden="1" x14ac:dyDescent="0.25">
      <c r="A43" s="9" t="s">
        <v>114</v>
      </c>
      <c r="B43" s="10" t="s">
        <v>27</v>
      </c>
      <c r="C43" s="11" t="s">
        <v>28</v>
      </c>
      <c r="D43" s="12" t="s">
        <v>351</v>
      </c>
      <c r="E43" s="13" t="s">
        <v>115</v>
      </c>
      <c r="F43" s="14" t="s">
        <v>116</v>
      </c>
      <c r="G43" s="36" t="s">
        <v>120</v>
      </c>
      <c r="H43" s="15" t="s">
        <v>58</v>
      </c>
      <c r="I43" s="15" t="s">
        <v>58</v>
      </c>
      <c r="J43" s="16">
        <v>12</v>
      </c>
      <c r="K43" s="17" t="s">
        <v>33</v>
      </c>
      <c r="L43" s="18" t="s">
        <v>34</v>
      </c>
      <c r="M43" s="19" t="s">
        <v>35</v>
      </c>
      <c r="N43" s="20">
        <v>102356753</v>
      </c>
      <c r="O43" s="20">
        <v>102356753</v>
      </c>
      <c r="P43" s="20">
        <f t="shared" si="0"/>
        <v>0</v>
      </c>
      <c r="Q43" s="21" t="s">
        <v>36</v>
      </c>
      <c r="R43" s="21" t="s">
        <v>37</v>
      </c>
      <c r="S43" s="22" t="s">
        <v>38</v>
      </c>
      <c r="T43" s="22" t="s">
        <v>39</v>
      </c>
      <c r="U43" s="23" t="s">
        <v>40</v>
      </c>
      <c r="V43" s="23" t="s">
        <v>41</v>
      </c>
      <c r="W43" s="23" t="s">
        <v>42</v>
      </c>
      <c r="X43" s="24" t="s">
        <v>36</v>
      </c>
      <c r="Y43" s="24" t="s">
        <v>36</v>
      </c>
      <c r="Z43" s="25" t="s">
        <v>36</v>
      </c>
      <c r="AA43" s="25" t="s">
        <v>43</v>
      </c>
    </row>
    <row r="44" spans="1:27" ht="72" hidden="1" x14ac:dyDescent="0.25">
      <c r="A44" s="9" t="s">
        <v>114</v>
      </c>
      <c r="B44" s="10" t="s">
        <v>27</v>
      </c>
      <c r="C44" s="11" t="s">
        <v>28</v>
      </c>
      <c r="D44" s="12" t="s">
        <v>351</v>
      </c>
      <c r="E44" s="13" t="s">
        <v>115</v>
      </c>
      <c r="F44" s="14" t="s">
        <v>121</v>
      </c>
      <c r="G44" s="36" t="s">
        <v>122</v>
      </c>
      <c r="H44" s="15" t="s">
        <v>58</v>
      </c>
      <c r="I44" s="15" t="s">
        <v>58</v>
      </c>
      <c r="J44" s="16">
        <v>12</v>
      </c>
      <c r="K44" s="17" t="s">
        <v>33</v>
      </c>
      <c r="L44" s="18" t="s">
        <v>34</v>
      </c>
      <c r="M44" s="19" t="s">
        <v>35</v>
      </c>
      <c r="N44" s="20">
        <v>172425840</v>
      </c>
      <c r="O44" s="20">
        <v>172425840</v>
      </c>
      <c r="P44" s="20">
        <f t="shared" si="0"/>
        <v>0</v>
      </c>
      <c r="Q44" s="21" t="s">
        <v>36</v>
      </c>
      <c r="R44" s="21" t="s">
        <v>37</v>
      </c>
      <c r="S44" s="22" t="s">
        <v>38</v>
      </c>
      <c r="T44" s="22" t="s">
        <v>39</v>
      </c>
      <c r="U44" s="23" t="s">
        <v>40</v>
      </c>
      <c r="V44" s="23" t="s">
        <v>41</v>
      </c>
      <c r="W44" s="23" t="s">
        <v>42</v>
      </c>
      <c r="X44" s="24" t="s">
        <v>36</v>
      </c>
      <c r="Y44" s="24" t="s">
        <v>36</v>
      </c>
      <c r="Z44" s="25" t="s">
        <v>36</v>
      </c>
      <c r="AA44" s="25" t="s">
        <v>43</v>
      </c>
    </row>
    <row r="45" spans="1:27" ht="72" hidden="1" x14ac:dyDescent="0.25">
      <c r="A45" s="9" t="s">
        <v>114</v>
      </c>
      <c r="B45" s="10" t="s">
        <v>27</v>
      </c>
      <c r="C45" s="11" t="s">
        <v>28</v>
      </c>
      <c r="D45" s="12" t="s">
        <v>351</v>
      </c>
      <c r="E45" s="13" t="s">
        <v>115</v>
      </c>
      <c r="F45" s="14" t="s">
        <v>121</v>
      </c>
      <c r="G45" s="36" t="s">
        <v>123</v>
      </c>
      <c r="H45" s="15" t="s">
        <v>58</v>
      </c>
      <c r="I45" s="15" t="s">
        <v>58</v>
      </c>
      <c r="J45" s="16">
        <v>12</v>
      </c>
      <c r="K45" s="17" t="s">
        <v>33</v>
      </c>
      <c r="L45" s="18" t="s">
        <v>34</v>
      </c>
      <c r="M45" s="19" t="s">
        <v>35</v>
      </c>
      <c r="N45" s="20">
        <v>132922501</v>
      </c>
      <c r="O45" s="20">
        <v>132922501</v>
      </c>
      <c r="P45" s="20">
        <f t="shared" si="0"/>
        <v>0</v>
      </c>
      <c r="Q45" s="21" t="s">
        <v>36</v>
      </c>
      <c r="R45" s="21" t="s">
        <v>37</v>
      </c>
      <c r="S45" s="22" t="s">
        <v>38</v>
      </c>
      <c r="T45" s="22" t="s">
        <v>39</v>
      </c>
      <c r="U45" s="23" t="s">
        <v>40</v>
      </c>
      <c r="V45" s="23" t="s">
        <v>41</v>
      </c>
      <c r="W45" s="23" t="s">
        <v>42</v>
      </c>
      <c r="X45" s="24" t="s">
        <v>36</v>
      </c>
      <c r="Y45" s="24" t="s">
        <v>36</v>
      </c>
      <c r="Z45" s="25" t="s">
        <v>36</v>
      </c>
      <c r="AA45" s="25" t="s">
        <v>43</v>
      </c>
    </row>
    <row r="46" spans="1:27" ht="86.4" hidden="1" x14ac:dyDescent="0.25">
      <c r="A46" s="9" t="s">
        <v>114</v>
      </c>
      <c r="B46" s="10" t="s">
        <v>27</v>
      </c>
      <c r="C46" s="11" t="s">
        <v>28</v>
      </c>
      <c r="D46" s="12" t="s">
        <v>351</v>
      </c>
      <c r="E46" s="13" t="s">
        <v>115</v>
      </c>
      <c r="F46" s="14" t="s">
        <v>124</v>
      </c>
      <c r="G46" s="36" t="s">
        <v>125</v>
      </c>
      <c r="H46" s="15" t="s">
        <v>58</v>
      </c>
      <c r="I46" s="15" t="s">
        <v>58</v>
      </c>
      <c r="J46" s="16">
        <v>12</v>
      </c>
      <c r="K46" s="17" t="s">
        <v>33</v>
      </c>
      <c r="L46" s="18" t="s">
        <v>34</v>
      </c>
      <c r="M46" s="19" t="s">
        <v>35</v>
      </c>
      <c r="N46" s="20">
        <v>132922501</v>
      </c>
      <c r="O46" s="20">
        <v>132922501</v>
      </c>
      <c r="P46" s="20">
        <f t="shared" si="0"/>
        <v>0</v>
      </c>
      <c r="Q46" s="21" t="s">
        <v>36</v>
      </c>
      <c r="R46" s="21" t="s">
        <v>37</v>
      </c>
      <c r="S46" s="22" t="s">
        <v>38</v>
      </c>
      <c r="T46" s="22" t="s">
        <v>39</v>
      </c>
      <c r="U46" s="23" t="s">
        <v>40</v>
      </c>
      <c r="V46" s="23" t="s">
        <v>41</v>
      </c>
      <c r="W46" s="23" t="s">
        <v>42</v>
      </c>
      <c r="X46" s="24" t="s">
        <v>36</v>
      </c>
      <c r="Y46" s="24" t="s">
        <v>36</v>
      </c>
      <c r="Z46" s="25" t="s">
        <v>36</v>
      </c>
      <c r="AA46" s="25" t="s">
        <v>43</v>
      </c>
    </row>
    <row r="47" spans="1:27" ht="57.6" hidden="1" x14ac:dyDescent="0.25">
      <c r="A47" s="9" t="s">
        <v>114</v>
      </c>
      <c r="B47" s="10" t="s">
        <v>27</v>
      </c>
      <c r="C47" s="11" t="s">
        <v>28</v>
      </c>
      <c r="D47" s="12" t="s">
        <v>351</v>
      </c>
      <c r="E47" s="13" t="s">
        <v>115</v>
      </c>
      <c r="F47" s="14" t="s">
        <v>126</v>
      </c>
      <c r="G47" s="36" t="s">
        <v>127</v>
      </c>
      <c r="H47" s="15" t="s">
        <v>58</v>
      </c>
      <c r="I47" s="15" t="s">
        <v>58</v>
      </c>
      <c r="J47" s="16">
        <v>12</v>
      </c>
      <c r="K47" s="17" t="s">
        <v>33</v>
      </c>
      <c r="L47" s="18" t="s">
        <v>34</v>
      </c>
      <c r="M47" s="19" t="s">
        <v>35</v>
      </c>
      <c r="N47" s="20">
        <v>132922507</v>
      </c>
      <c r="O47" s="20">
        <v>132922507</v>
      </c>
      <c r="P47" s="20">
        <f t="shared" si="0"/>
        <v>0</v>
      </c>
      <c r="Q47" s="21" t="s">
        <v>36</v>
      </c>
      <c r="R47" s="21" t="s">
        <v>37</v>
      </c>
      <c r="S47" s="22" t="s">
        <v>38</v>
      </c>
      <c r="T47" s="22" t="s">
        <v>39</v>
      </c>
      <c r="U47" s="23" t="s">
        <v>40</v>
      </c>
      <c r="V47" s="23" t="s">
        <v>41</v>
      </c>
      <c r="W47" s="23" t="s">
        <v>42</v>
      </c>
      <c r="X47" s="24" t="s">
        <v>36</v>
      </c>
      <c r="Y47" s="24" t="s">
        <v>36</v>
      </c>
      <c r="Z47" s="25" t="s">
        <v>36</v>
      </c>
      <c r="AA47" s="25" t="s">
        <v>43</v>
      </c>
    </row>
    <row r="48" spans="1:27" ht="57.6" hidden="1" x14ac:dyDescent="0.25">
      <c r="A48" s="9" t="s">
        <v>114</v>
      </c>
      <c r="B48" s="10" t="s">
        <v>27</v>
      </c>
      <c r="C48" s="11" t="s">
        <v>28</v>
      </c>
      <c r="D48" s="12" t="s">
        <v>351</v>
      </c>
      <c r="E48" s="13" t="s">
        <v>115</v>
      </c>
      <c r="F48" s="14" t="s">
        <v>128</v>
      </c>
      <c r="G48" s="36" t="s">
        <v>129</v>
      </c>
      <c r="H48" s="15" t="s">
        <v>58</v>
      </c>
      <c r="I48" s="15" t="s">
        <v>58</v>
      </c>
      <c r="J48" s="16">
        <v>12</v>
      </c>
      <c r="K48" s="17" t="s">
        <v>33</v>
      </c>
      <c r="L48" s="18" t="s">
        <v>34</v>
      </c>
      <c r="M48" s="19" t="s">
        <v>35</v>
      </c>
      <c r="N48" s="20">
        <v>173712600</v>
      </c>
      <c r="O48" s="20">
        <v>173712600</v>
      </c>
      <c r="P48" s="20">
        <f t="shared" si="0"/>
        <v>0</v>
      </c>
      <c r="Q48" s="21" t="s">
        <v>36</v>
      </c>
      <c r="R48" s="21" t="s">
        <v>37</v>
      </c>
      <c r="S48" s="22" t="s">
        <v>38</v>
      </c>
      <c r="T48" s="22" t="s">
        <v>39</v>
      </c>
      <c r="U48" s="23" t="s">
        <v>40</v>
      </c>
      <c r="V48" s="23" t="s">
        <v>41</v>
      </c>
      <c r="W48" s="23" t="s">
        <v>42</v>
      </c>
      <c r="X48" s="24" t="s">
        <v>36</v>
      </c>
      <c r="Y48" s="24" t="s">
        <v>36</v>
      </c>
      <c r="Z48" s="25" t="s">
        <v>36</v>
      </c>
      <c r="AA48" s="25" t="s">
        <v>43</v>
      </c>
    </row>
    <row r="49" spans="1:27" ht="57.6" hidden="1" x14ac:dyDescent="0.25">
      <c r="A49" s="9" t="s">
        <v>114</v>
      </c>
      <c r="B49" s="10" t="s">
        <v>27</v>
      </c>
      <c r="C49" s="11" t="s">
        <v>28</v>
      </c>
      <c r="D49" s="12" t="s">
        <v>351</v>
      </c>
      <c r="E49" s="13" t="s">
        <v>115</v>
      </c>
      <c r="F49" s="14" t="s">
        <v>128</v>
      </c>
      <c r="G49" s="36" t="s">
        <v>130</v>
      </c>
      <c r="H49" s="15" t="s">
        <v>58</v>
      </c>
      <c r="I49" s="15" t="s">
        <v>58</v>
      </c>
      <c r="J49" s="16">
        <v>12</v>
      </c>
      <c r="K49" s="17" t="s">
        <v>33</v>
      </c>
      <c r="L49" s="18" t="s">
        <v>34</v>
      </c>
      <c r="M49" s="19" t="s">
        <v>35</v>
      </c>
      <c r="N49" s="20">
        <v>131839873</v>
      </c>
      <c r="O49" s="20">
        <v>131839873</v>
      </c>
      <c r="P49" s="20">
        <f t="shared" si="0"/>
        <v>0</v>
      </c>
      <c r="Q49" s="21" t="s">
        <v>36</v>
      </c>
      <c r="R49" s="21" t="s">
        <v>37</v>
      </c>
      <c r="S49" s="22" t="s">
        <v>38</v>
      </c>
      <c r="T49" s="22" t="s">
        <v>39</v>
      </c>
      <c r="U49" s="23" t="s">
        <v>40</v>
      </c>
      <c r="V49" s="23" t="s">
        <v>41</v>
      </c>
      <c r="W49" s="23" t="s">
        <v>42</v>
      </c>
      <c r="X49" s="24" t="s">
        <v>36</v>
      </c>
      <c r="Y49" s="24" t="s">
        <v>36</v>
      </c>
      <c r="Z49" s="25" t="s">
        <v>36</v>
      </c>
      <c r="AA49" s="25" t="s">
        <v>43</v>
      </c>
    </row>
    <row r="50" spans="1:27" ht="57.6" hidden="1" x14ac:dyDescent="0.25">
      <c r="A50" s="9" t="s">
        <v>114</v>
      </c>
      <c r="B50" s="10" t="s">
        <v>27</v>
      </c>
      <c r="C50" s="11" t="s">
        <v>28</v>
      </c>
      <c r="D50" s="12" t="s">
        <v>351</v>
      </c>
      <c r="E50" s="13" t="s">
        <v>115</v>
      </c>
      <c r="F50" s="14">
        <v>80121704</v>
      </c>
      <c r="G50" s="36" t="s">
        <v>131</v>
      </c>
      <c r="H50" s="15" t="s">
        <v>58</v>
      </c>
      <c r="I50" s="15" t="s">
        <v>58</v>
      </c>
      <c r="J50" s="16">
        <v>12</v>
      </c>
      <c r="K50" s="17" t="s">
        <v>33</v>
      </c>
      <c r="L50" s="18" t="s">
        <v>34</v>
      </c>
      <c r="M50" s="19" t="s">
        <v>35</v>
      </c>
      <c r="N50" s="20">
        <v>122641739</v>
      </c>
      <c r="O50" s="20">
        <v>122641739</v>
      </c>
      <c r="P50" s="20">
        <f t="shared" si="0"/>
        <v>0</v>
      </c>
      <c r="Q50" s="21" t="s">
        <v>36</v>
      </c>
      <c r="R50" s="21" t="s">
        <v>37</v>
      </c>
      <c r="S50" s="22" t="s">
        <v>38</v>
      </c>
      <c r="T50" s="22" t="s">
        <v>39</v>
      </c>
      <c r="U50" s="23" t="s">
        <v>40</v>
      </c>
      <c r="V50" s="23" t="s">
        <v>41</v>
      </c>
      <c r="W50" s="23" t="s">
        <v>42</v>
      </c>
      <c r="X50" s="24" t="s">
        <v>36</v>
      </c>
      <c r="Y50" s="24" t="s">
        <v>36</v>
      </c>
      <c r="Z50" s="25" t="s">
        <v>36</v>
      </c>
      <c r="AA50" s="25" t="s">
        <v>43</v>
      </c>
    </row>
    <row r="51" spans="1:27" ht="57.6" hidden="1" x14ac:dyDescent="0.25">
      <c r="A51" s="9" t="s">
        <v>114</v>
      </c>
      <c r="B51" s="10" t="s">
        <v>27</v>
      </c>
      <c r="C51" s="11" t="s">
        <v>28</v>
      </c>
      <c r="D51" s="12" t="s">
        <v>351</v>
      </c>
      <c r="E51" s="13" t="s">
        <v>115</v>
      </c>
      <c r="F51" s="14" t="s">
        <v>132</v>
      </c>
      <c r="G51" s="36" t="s">
        <v>133</v>
      </c>
      <c r="H51" s="15" t="s">
        <v>58</v>
      </c>
      <c r="I51" s="15" t="s">
        <v>58</v>
      </c>
      <c r="J51" s="16">
        <v>12</v>
      </c>
      <c r="K51" s="17" t="s">
        <v>33</v>
      </c>
      <c r="L51" s="18" t="s">
        <v>34</v>
      </c>
      <c r="M51" s="19" t="s">
        <v>35</v>
      </c>
      <c r="N51" s="20">
        <v>102356752</v>
      </c>
      <c r="O51" s="20">
        <v>102356752</v>
      </c>
      <c r="P51" s="20">
        <f t="shared" si="0"/>
        <v>0</v>
      </c>
      <c r="Q51" s="21" t="s">
        <v>36</v>
      </c>
      <c r="R51" s="21" t="s">
        <v>37</v>
      </c>
      <c r="S51" s="22" t="s">
        <v>38</v>
      </c>
      <c r="T51" s="22" t="s">
        <v>39</v>
      </c>
      <c r="U51" s="23" t="s">
        <v>40</v>
      </c>
      <c r="V51" s="23" t="s">
        <v>41</v>
      </c>
      <c r="W51" s="23" t="s">
        <v>42</v>
      </c>
      <c r="X51" s="24" t="s">
        <v>36</v>
      </c>
      <c r="Y51" s="24" t="s">
        <v>36</v>
      </c>
      <c r="Z51" s="25" t="s">
        <v>36</v>
      </c>
      <c r="AA51" s="25" t="s">
        <v>43</v>
      </c>
    </row>
    <row r="52" spans="1:27" ht="57.6" hidden="1" x14ac:dyDescent="0.25">
      <c r="A52" s="9" t="s">
        <v>114</v>
      </c>
      <c r="B52" s="10" t="s">
        <v>27</v>
      </c>
      <c r="C52" s="11" t="s">
        <v>28</v>
      </c>
      <c r="D52" s="12" t="s">
        <v>351</v>
      </c>
      <c r="E52" s="13" t="s">
        <v>115</v>
      </c>
      <c r="F52" s="14" t="s">
        <v>132</v>
      </c>
      <c r="G52" s="36" t="s">
        <v>134</v>
      </c>
      <c r="H52" s="15" t="s">
        <v>58</v>
      </c>
      <c r="I52" s="15" t="s">
        <v>58</v>
      </c>
      <c r="J52" s="16">
        <v>12</v>
      </c>
      <c r="K52" s="17" t="s">
        <v>33</v>
      </c>
      <c r="L52" s="18" t="s">
        <v>34</v>
      </c>
      <c r="M52" s="19" t="s">
        <v>35</v>
      </c>
      <c r="N52" s="20">
        <v>102356753</v>
      </c>
      <c r="O52" s="20">
        <v>102356753</v>
      </c>
      <c r="P52" s="20">
        <f t="shared" si="0"/>
        <v>0</v>
      </c>
      <c r="Q52" s="21" t="s">
        <v>36</v>
      </c>
      <c r="R52" s="21" t="s">
        <v>37</v>
      </c>
      <c r="S52" s="22" t="s">
        <v>38</v>
      </c>
      <c r="T52" s="22" t="s">
        <v>39</v>
      </c>
      <c r="U52" s="23" t="s">
        <v>40</v>
      </c>
      <c r="V52" s="23" t="s">
        <v>41</v>
      </c>
      <c r="W52" s="23" t="s">
        <v>42</v>
      </c>
      <c r="X52" s="24" t="s">
        <v>36</v>
      </c>
      <c r="Y52" s="24" t="s">
        <v>36</v>
      </c>
      <c r="Z52" s="25" t="s">
        <v>36</v>
      </c>
      <c r="AA52" s="25" t="s">
        <v>43</v>
      </c>
    </row>
    <row r="53" spans="1:27" ht="57.6" hidden="1" x14ac:dyDescent="0.25">
      <c r="A53" s="9" t="s">
        <v>114</v>
      </c>
      <c r="B53" s="10" t="s">
        <v>27</v>
      </c>
      <c r="C53" s="11" t="s">
        <v>28</v>
      </c>
      <c r="D53" s="12" t="s">
        <v>351</v>
      </c>
      <c r="E53" s="13" t="s">
        <v>115</v>
      </c>
      <c r="F53" s="14" t="s">
        <v>128</v>
      </c>
      <c r="G53" s="36" t="s">
        <v>135</v>
      </c>
      <c r="H53" s="15" t="s">
        <v>58</v>
      </c>
      <c r="I53" s="15" t="s">
        <v>58</v>
      </c>
      <c r="J53" s="16">
        <v>12</v>
      </c>
      <c r="K53" s="17" t="s">
        <v>33</v>
      </c>
      <c r="L53" s="18" t="s">
        <v>34</v>
      </c>
      <c r="M53" s="19" t="s">
        <v>35</v>
      </c>
      <c r="N53" s="20">
        <v>58256116</v>
      </c>
      <c r="O53" s="20">
        <v>58256116</v>
      </c>
      <c r="P53" s="20">
        <f t="shared" si="0"/>
        <v>0</v>
      </c>
      <c r="Q53" s="21" t="s">
        <v>36</v>
      </c>
      <c r="R53" s="21" t="s">
        <v>37</v>
      </c>
      <c r="S53" s="22" t="s">
        <v>38</v>
      </c>
      <c r="T53" s="22" t="s">
        <v>39</v>
      </c>
      <c r="U53" s="23" t="s">
        <v>40</v>
      </c>
      <c r="V53" s="23" t="s">
        <v>41</v>
      </c>
      <c r="W53" s="23" t="s">
        <v>42</v>
      </c>
      <c r="X53" s="24" t="s">
        <v>36</v>
      </c>
      <c r="Y53" s="24" t="s">
        <v>36</v>
      </c>
      <c r="Z53" s="25" t="s">
        <v>36</v>
      </c>
      <c r="AA53" s="25" t="s">
        <v>43</v>
      </c>
    </row>
    <row r="54" spans="1:27" ht="57.6" hidden="1" x14ac:dyDescent="0.25">
      <c r="A54" s="9" t="s">
        <v>114</v>
      </c>
      <c r="B54" s="10" t="s">
        <v>27</v>
      </c>
      <c r="C54" s="11" t="s">
        <v>28</v>
      </c>
      <c r="D54" s="12" t="s">
        <v>351</v>
      </c>
      <c r="E54" s="13" t="s">
        <v>115</v>
      </c>
      <c r="F54" s="14" t="s">
        <v>128</v>
      </c>
      <c r="G54" s="36" t="s">
        <v>136</v>
      </c>
      <c r="H54" s="15" t="s">
        <v>58</v>
      </c>
      <c r="I54" s="15" t="s">
        <v>58</v>
      </c>
      <c r="J54" s="16">
        <v>12</v>
      </c>
      <c r="K54" s="17" t="s">
        <v>33</v>
      </c>
      <c r="L54" s="18" t="s">
        <v>34</v>
      </c>
      <c r="M54" s="19" t="s">
        <v>35</v>
      </c>
      <c r="N54" s="20">
        <v>58256116</v>
      </c>
      <c r="O54" s="20">
        <v>58256116</v>
      </c>
      <c r="P54" s="20">
        <f t="shared" si="0"/>
        <v>0</v>
      </c>
      <c r="Q54" s="21" t="s">
        <v>36</v>
      </c>
      <c r="R54" s="21" t="s">
        <v>37</v>
      </c>
      <c r="S54" s="22" t="s">
        <v>38</v>
      </c>
      <c r="T54" s="22" t="s">
        <v>39</v>
      </c>
      <c r="U54" s="23" t="s">
        <v>40</v>
      </c>
      <c r="V54" s="23" t="s">
        <v>41</v>
      </c>
      <c r="W54" s="23" t="s">
        <v>42</v>
      </c>
      <c r="X54" s="24" t="s">
        <v>36</v>
      </c>
      <c r="Y54" s="24" t="s">
        <v>36</v>
      </c>
      <c r="Z54" s="25" t="s">
        <v>36</v>
      </c>
      <c r="AA54" s="25" t="s">
        <v>43</v>
      </c>
    </row>
    <row r="55" spans="1:27" ht="57.6" hidden="1" x14ac:dyDescent="0.25">
      <c r="A55" s="9" t="s">
        <v>114</v>
      </c>
      <c r="B55" s="10" t="s">
        <v>27</v>
      </c>
      <c r="C55" s="11" t="s">
        <v>28</v>
      </c>
      <c r="D55" s="12" t="s">
        <v>351</v>
      </c>
      <c r="E55" s="13" t="s">
        <v>115</v>
      </c>
      <c r="F55" s="14" t="s">
        <v>128</v>
      </c>
      <c r="G55" s="36" t="s">
        <v>137</v>
      </c>
      <c r="H55" s="15" t="s">
        <v>58</v>
      </c>
      <c r="I55" s="15" t="s">
        <v>58</v>
      </c>
      <c r="J55" s="16">
        <v>12</v>
      </c>
      <c r="K55" s="17" t="s">
        <v>33</v>
      </c>
      <c r="L55" s="18" t="s">
        <v>34</v>
      </c>
      <c r="M55" s="19" t="s">
        <v>35</v>
      </c>
      <c r="N55" s="20">
        <v>58256116</v>
      </c>
      <c r="O55" s="20">
        <v>58256116</v>
      </c>
      <c r="P55" s="20">
        <f t="shared" si="0"/>
        <v>0</v>
      </c>
      <c r="Q55" s="21" t="s">
        <v>36</v>
      </c>
      <c r="R55" s="21" t="s">
        <v>37</v>
      </c>
      <c r="S55" s="22" t="s">
        <v>38</v>
      </c>
      <c r="T55" s="22" t="s">
        <v>39</v>
      </c>
      <c r="U55" s="23" t="s">
        <v>40</v>
      </c>
      <c r="V55" s="23" t="s">
        <v>41</v>
      </c>
      <c r="W55" s="23" t="s">
        <v>42</v>
      </c>
      <c r="X55" s="24" t="s">
        <v>36</v>
      </c>
      <c r="Y55" s="24" t="s">
        <v>36</v>
      </c>
      <c r="Z55" s="25" t="s">
        <v>36</v>
      </c>
      <c r="AA55" s="25" t="s">
        <v>43</v>
      </c>
    </row>
    <row r="56" spans="1:27" ht="57.6" hidden="1" x14ac:dyDescent="0.25">
      <c r="A56" s="9" t="s">
        <v>114</v>
      </c>
      <c r="B56" s="10" t="s">
        <v>27</v>
      </c>
      <c r="C56" s="11" t="s">
        <v>28</v>
      </c>
      <c r="D56" s="12" t="s">
        <v>351</v>
      </c>
      <c r="E56" s="13" t="s">
        <v>115</v>
      </c>
      <c r="F56" s="14" t="s">
        <v>128</v>
      </c>
      <c r="G56" s="36" t="s">
        <v>138</v>
      </c>
      <c r="H56" s="15" t="s">
        <v>58</v>
      </c>
      <c r="I56" s="15" t="s">
        <v>58</v>
      </c>
      <c r="J56" s="16">
        <v>12</v>
      </c>
      <c r="K56" s="17" t="s">
        <v>33</v>
      </c>
      <c r="L56" s="18" t="s">
        <v>34</v>
      </c>
      <c r="M56" s="19" t="s">
        <v>35</v>
      </c>
      <c r="N56" s="20">
        <v>58256116</v>
      </c>
      <c r="O56" s="20">
        <v>58256116</v>
      </c>
      <c r="P56" s="20">
        <f t="shared" si="0"/>
        <v>0</v>
      </c>
      <c r="Q56" s="21" t="s">
        <v>36</v>
      </c>
      <c r="R56" s="21" t="s">
        <v>37</v>
      </c>
      <c r="S56" s="22" t="s">
        <v>38</v>
      </c>
      <c r="T56" s="22" t="s">
        <v>39</v>
      </c>
      <c r="U56" s="23" t="s">
        <v>40</v>
      </c>
      <c r="V56" s="23" t="s">
        <v>41</v>
      </c>
      <c r="W56" s="23" t="s">
        <v>42</v>
      </c>
      <c r="X56" s="24" t="s">
        <v>36</v>
      </c>
      <c r="Y56" s="24" t="s">
        <v>36</v>
      </c>
      <c r="Z56" s="25" t="s">
        <v>36</v>
      </c>
      <c r="AA56" s="25" t="s">
        <v>43</v>
      </c>
    </row>
    <row r="57" spans="1:27" ht="57.6" hidden="1" x14ac:dyDescent="0.25">
      <c r="A57" s="9" t="s">
        <v>114</v>
      </c>
      <c r="B57" s="10" t="s">
        <v>27</v>
      </c>
      <c r="C57" s="11" t="s">
        <v>28</v>
      </c>
      <c r="D57" s="12" t="s">
        <v>351</v>
      </c>
      <c r="E57" s="13" t="s">
        <v>115</v>
      </c>
      <c r="F57" s="14" t="s">
        <v>139</v>
      </c>
      <c r="G57" s="36" t="s">
        <v>140</v>
      </c>
      <c r="H57" s="15" t="s">
        <v>58</v>
      </c>
      <c r="I57" s="15" t="s">
        <v>58</v>
      </c>
      <c r="J57" s="16">
        <v>12</v>
      </c>
      <c r="K57" s="17" t="s">
        <v>33</v>
      </c>
      <c r="L57" s="18" t="s">
        <v>34</v>
      </c>
      <c r="M57" s="19" t="s">
        <v>35</v>
      </c>
      <c r="N57" s="20">
        <v>123611506</v>
      </c>
      <c r="O57" s="20">
        <v>123611506</v>
      </c>
      <c r="P57" s="20">
        <f t="shared" si="0"/>
        <v>0</v>
      </c>
      <c r="Q57" s="21" t="s">
        <v>36</v>
      </c>
      <c r="R57" s="21" t="s">
        <v>37</v>
      </c>
      <c r="S57" s="22" t="s">
        <v>38</v>
      </c>
      <c r="T57" s="22" t="s">
        <v>39</v>
      </c>
      <c r="U57" s="23" t="s">
        <v>40</v>
      </c>
      <c r="V57" s="23" t="s">
        <v>41</v>
      </c>
      <c r="W57" s="23" t="s">
        <v>42</v>
      </c>
      <c r="X57" s="24" t="s">
        <v>36</v>
      </c>
      <c r="Y57" s="24" t="s">
        <v>36</v>
      </c>
      <c r="Z57" s="25" t="s">
        <v>36</v>
      </c>
      <c r="AA57" s="25" t="s">
        <v>43</v>
      </c>
    </row>
    <row r="58" spans="1:27" ht="57.6" hidden="1" x14ac:dyDescent="0.25">
      <c r="A58" s="9" t="s">
        <v>114</v>
      </c>
      <c r="B58" s="10" t="s">
        <v>27</v>
      </c>
      <c r="C58" s="11" t="s">
        <v>28</v>
      </c>
      <c r="D58" s="12" t="s">
        <v>351</v>
      </c>
      <c r="E58" s="13" t="s">
        <v>115</v>
      </c>
      <c r="F58" s="14" t="s">
        <v>128</v>
      </c>
      <c r="G58" s="36" t="s">
        <v>141</v>
      </c>
      <c r="H58" s="15" t="s">
        <v>58</v>
      </c>
      <c r="I58" s="15" t="s">
        <v>58</v>
      </c>
      <c r="J58" s="16">
        <v>12</v>
      </c>
      <c r="K58" s="17" t="s">
        <v>33</v>
      </c>
      <c r="L58" s="18" t="s">
        <v>34</v>
      </c>
      <c r="M58" s="19" t="s">
        <v>35</v>
      </c>
      <c r="N58" s="20">
        <v>123611506</v>
      </c>
      <c r="O58" s="20">
        <v>123611506</v>
      </c>
      <c r="P58" s="20">
        <f t="shared" si="0"/>
        <v>0</v>
      </c>
      <c r="Q58" s="21" t="s">
        <v>36</v>
      </c>
      <c r="R58" s="21" t="s">
        <v>37</v>
      </c>
      <c r="S58" s="22" t="s">
        <v>38</v>
      </c>
      <c r="T58" s="22" t="s">
        <v>39</v>
      </c>
      <c r="U58" s="23" t="s">
        <v>40</v>
      </c>
      <c r="V58" s="23" t="s">
        <v>41</v>
      </c>
      <c r="W58" s="23" t="s">
        <v>42</v>
      </c>
      <c r="X58" s="24" t="s">
        <v>36</v>
      </c>
      <c r="Y58" s="24" t="s">
        <v>36</v>
      </c>
      <c r="Z58" s="25" t="s">
        <v>36</v>
      </c>
      <c r="AA58" s="25" t="s">
        <v>43</v>
      </c>
    </row>
    <row r="59" spans="1:27" ht="57.6" hidden="1" x14ac:dyDescent="0.25">
      <c r="A59" s="9" t="s">
        <v>114</v>
      </c>
      <c r="B59" s="10" t="s">
        <v>27</v>
      </c>
      <c r="C59" s="11" t="s">
        <v>28</v>
      </c>
      <c r="D59" s="12" t="s">
        <v>351</v>
      </c>
      <c r="E59" s="13" t="s">
        <v>115</v>
      </c>
      <c r="F59" s="14" t="s">
        <v>139</v>
      </c>
      <c r="G59" s="36" t="s">
        <v>142</v>
      </c>
      <c r="H59" s="15" t="s">
        <v>58</v>
      </c>
      <c r="I59" s="15" t="s">
        <v>58</v>
      </c>
      <c r="J59" s="16">
        <v>12</v>
      </c>
      <c r="K59" s="17" t="s">
        <v>33</v>
      </c>
      <c r="L59" s="18" t="s">
        <v>34</v>
      </c>
      <c r="M59" s="19" t="s">
        <v>35</v>
      </c>
      <c r="N59" s="20">
        <v>102356752</v>
      </c>
      <c r="O59" s="20">
        <v>102356752</v>
      </c>
      <c r="P59" s="20">
        <f t="shared" si="0"/>
        <v>0</v>
      </c>
      <c r="Q59" s="21" t="s">
        <v>36</v>
      </c>
      <c r="R59" s="21" t="s">
        <v>37</v>
      </c>
      <c r="S59" s="22" t="s">
        <v>38</v>
      </c>
      <c r="T59" s="22" t="s">
        <v>39</v>
      </c>
      <c r="U59" s="23" t="s">
        <v>40</v>
      </c>
      <c r="V59" s="23" t="s">
        <v>41</v>
      </c>
      <c r="W59" s="23" t="s">
        <v>42</v>
      </c>
      <c r="X59" s="24" t="s">
        <v>36</v>
      </c>
      <c r="Y59" s="24" t="s">
        <v>36</v>
      </c>
      <c r="Z59" s="25" t="s">
        <v>36</v>
      </c>
      <c r="AA59" s="25" t="s">
        <v>43</v>
      </c>
    </row>
    <row r="60" spans="1:27" ht="57.6" hidden="1" x14ac:dyDescent="0.25">
      <c r="A60" s="9" t="s">
        <v>114</v>
      </c>
      <c r="B60" s="10" t="s">
        <v>27</v>
      </c>
      <c r="C60" s="11" t="s">
        <v>28</v>
      </c>
      <c r="D60" s="12" t="s">
        <v>351</v>
      </c>
      <c r="E60" s="13" t="s">
        <v>115</v>
      </c>
      <c r="F60" s="14" t="s">
        <v>139</v>
      </c>
      <c r="G60" s="36" t="s">
        <v>143</v>
      </c>
      <c r="H60" s="15" t="s">
        <v>58</v>
      </c>
      <c r="I60" s="15" t="s">
        <v>58</v>
      </c>
      <c r="J60" s="16">
        <v>12</v>
      </c>
      <c r="K60" s="17" t="s">
        <v>33</v>
      </c>
      <c r="L60" s="18" t="s">
        <v>34</v>
      </c>
      <c r="M60" s="19" t="s">
        <v>35</v>
      </c>
      <c r="N60" s="20">
        <v>102356752</v>
      </c>
      <c r="O60" s="20">
        <v>102356752</v>
      </c>
      <c r="P60" s="20">
        <f t="shared" si="0"/>
        <v>0</v>
      </c>
      <c r="Q60" s="21" t="s">
        <v>36</v>
      </c>
      <c r="R60" s="21" t="s">
        <v>37</v>
      </c>
      <c r="S60" s="22" t="s">
        <v>38</v>
      </c>
      <c r="T60" s="22" t="s">
        <v>39</v>
      </c>
      <c r="U60" s="23" t="s">
        <v>40</v>
      </c>
      <c r="V60" s="23" t="s">
        <v>41</v>
      </c>
      <c r="W60" s="23" t="s">
        <v>42</v>
      </c>
      <c r="X60" s="24" t="s">
        <v>36</v>
      </c>
      <c r="Y60" s="24" t="s">
        <v>36</v>
      </c>
      <c r="Z60" s="25" t="s">
        <v>36</v>
      </c>
      <c r="AA60" s="25" t="s">
        <v>43</v>
      </c>
    </row>
    <row r="61" spans="1:27" ht="57.6" hidden="1" x14ac:dyDescent="0.25">
      <c r="A61" s="9" t="s">
        <v>114</v>
      </c>
      <c r="B61" s="10" t="s">
        <v>27</v>
      </c>
      <c r="C61" s="11" t="s">
        <v>28</v>
      </c>
      <c r="D61" s="12" t="s">
        <v>351</v>
      </c>
      <c r="E61" s="13" t="s">
        <v>115</v>
      </c>
      <c r="F61" s="14" t="s">
        <v>139</v>
      </c>
      <c r="G61" s="36" t="s">
        <v>144</v>
      </c>
      <c r="H61" s="15" t="s">
        <v>58</v>
      </c>
      <c r="I61" s="15" t="s">
        <v>58</v>
      </c>
      <c r="J61" s="16">
        <v>12</v>
      </c>
      <c r="K61" s="17" t="s">
        <v>33</v>
      </c>
      <c r="L61" s="18" t="s">
        <v>34</v>
      </c>
      <c r="M61" s="19" t="s">
        <v>35</v>
      </c>
      <c r="N61" s="20">
        <v>102356752</v>
      </c>
      <c r="O61" s="20">
        <v>102356752</v>
      </c>
      <c r="P61" s="20">
        <f t="shared" si="0"/>
        <v>0</v>
      </c>
      <c r="Q61" s="21" t="s">
        <v>36</v>
      </c>
      <c r="R61" s="21" t="s">
        <v>37</v>
      </c>
      <c r="S61" s="22" t="s">
        <v>38</v>
      </c>
      <c r="T61" s="22" t="s">
        <v>39</v>
      </c>
      <c r="U61" s="23" t="s">
        <v>40</v>
      </c>
      <c r="V61" s="23" t="s">
        <v>41</v>
      </c>
      <c r="W61" s="23" t="s">
        <v>42</v>
      </c>
      <c r="X61" s="24" t="s">
        <v>36</v>
      </c>
      <c r="Y61" s="24" t="s">
        <v>36</v>
      </c>
      <c r="Z61" s="25" t="s">
        <v>36</v>
      </c>
      <c r="AA61" s="25" t="s">
        <v>43</v>
      </c>
    </row>
    <row r="62" spans="1:27" ht="57.6" hidden="1" x14ac:dyDescent="0.25">
      <c r="A62" s="9" t="s">
        <v>114</v>
      </c>
      <c r="B62" s="10" t="s">
        <v>27</v>
      </c>
      <c r="C62" s="11" t="s">
        <v>28</v>
      </c>
      <c r="D62" s="12" t="s">
        <v>351</v>
      </c>
      <c r="E62" s="13" t="s">
        <v>115</v>
      </c>
      <c r="F62" s="14" t="s">
        <v>139</v>
      </c>
      <c r="G62" s="36" t="s">
        <v>145</v>
      </c>
      <c r="H62" s="15" t="s">
        <v>58</v>
      </c>
      <c r="I62" s="15" t="s">
        <v>58</v>
      </c>
      <c r="J62" s="16">
        <v>12</v>
      </c>
      <c r="K62" s="17" t="s">
        <v>33</v>
      </c>
      <c r="L62" s="18" t="s">
        <v>34</v>
      </c>
      <c r="M62" s="19" t="s">
        <v>35</v>
      </c>
      <c r="N62" s="20">
        <v>102356752</v>
      </c>
      <c r="O62" s="20">
        <v>102356752</v>
      </c>
      <c r="P62" s="20">
        <f t="shared" si="0"/>
        <v>0</v>
      </c>
      <c r="Q62" s="21" t="s">
        <v>36</v>
      </c>
      <c r="R62" s="21" t="s">
        <v>37</v>
      </c>
      <c r="S62" s="22" t="s">
        <v>38</v>
      </c>
      <c r="T62" s="22" t="s">
        <v>39</v>
      </c>
      <c r="U62" s="23" t="s">
        <v>40</v>
      </c>
      <c r="V62" s="23" t="s">
        <v>41</v>
      </c>
      <c r="W62" s="23" t="s">
        <v>42</v>
      </c>
      <c r="X62" s="24" t="s">
        <v>36</v>
      </c>
      <c r="Y62" s="24" t="s">
        <v>36</v>
      </c>
      <c r="Z62" s="25" t="s">
        <v>36</v>
      </c>
      <c r="AA62" s="25" t="s">
        <v>43</v>
      </c>
    </row>
    <row r="63" spans="1:27" ht="57.6" hidden="1" x14ac:dyDescent="0.25">
      <c r="A63" s="9" t="s">
        <v>114</v>
      </c>
      <c r="B63" s="10" t="s">
        <v>27</v>
      </c>
      <c r="C63" s="11" t="s">
        <v>28</v>
      </c>
      <c r="D63" s="12" t="s">
        <v>351</v>
      </c>
      <c r="E63" s="13" t="s">
        <v>115</v>
      </c>
      <c r="F63" s="14" t="s">
        <v>139</v>
      </c>
      <c r="G63" s="36" t="s">
        <v>146</v>
      </c>
      <c r="H63" s="15" t="s">
        <v>58</v>
      </c>
      <c r="I63" s="15" t="s">
        <v>58</v>
      </c>
      <c r="J63" s="16">
        <v>12</v>
      </c>
      <c r="K63" s="17" t="s">
        <v>33</v>
      </c>
      <c r="L63" s="18" t="s">
        <v>34</v>
      </c>
      <c r="M63" s="19" t="s">
        <v>35</v>
      </c>
      <c r="N63" s="20">
        <v>68246521</v>
      </c>
      <c r="O63" s="20">
        <v>68246521</v>
      </c>
      <c r="P63" s="20">
        <f t="shared" si="0"/>
        <v>0</v>
      </c>
      <c r="Q63" s="21" t="s">
        <v>36</v>
      </c>
      <c r="R63" s="21" t="s">
        <v>37</v>
      </c>
      <c r="S63" s="22" t="s">
        <v>38</v>
      </c>
      <c r="T63" s="22" t="s">
        <v>39</v>
      </c>
      <c r="U63" s="23" t="s">
        <v>40</v>
      </c>
      <c r="V63" s="23" t="s">
        <v>41</v>
      </c>
      <c r="W63" s="23" t="s">
        <v>42</v>
      </c>
      <c r="X63" s="24" t="s">
        <v>36</v>
      </c>
      <c r="Y63" s="24" t="s">
        <v>36</v>
      </c>
      <c r="Z63" s="25" t="s">
        <v>36</v>
      </c>
      <c r="AA63" s="25" t="s">
        <v>43</v>
      </c>
    </row>
    <row r="64" spans="1:27" ht="57.6" hidden="1" x14ac:dyDescent="0.25">
      <c r="A64" s="9" t="s">
        <v>114</v>
      </c>
      <c r="B64" s="10" t="s">
        <v>27</v>
      </c>
      <c r="C64" s="11" t="s">
        <v>28</v>
      </c>
      <c r="D64" s="12" t="s">
        <v>351</v>
      </c>
      <c r="E64" s="13" t="s">
        <v>115</v>
      </c>
      <c r="F64" s="14" t="s">
        <v>139</v>
      </c>
      <c r="G64" s="36" t="s">
        <v>147</v>
      </c>
      <c r="H64" s="15" t="s">
        <v>58</v>
      </c>
      <c r="I64" s="15" t="s">
        <v>58</v>
      </c>
      <c r="J64" s="16">
        <v>12</v>
      </c>
      <c r="K64" s="17" t="s">
        <v>33</v>
      </c>
      <c r="L64" s="18" t="s">
        <v>34</v>
      </c>
      <c r="M64" s="19" t="s">
        <v>35</v>
      </c>
      <c r="N64" s="20">
        <v>99600000</v>
      </c>
      <c r="O64" s="20">
        <v>99600000</v>
      </c>
      <c r="P64" s="20">
        <f t="shared" si="0"/>
        <v>0</v>
      </c>
      <c r="Q64" s="21" t="s">
        <v>36</v>
      </c>
      <c r="R64" s="21" t="s">
        <v>37</v>
      </c>
      <c r="S64" s="22" t="s">
        <v>38</v>
      </c>
      <c r="T64" s="22" t="s">
        <v>39</v>
      </c>
      <c r="U64" s="23" t="s">
        <v>40</v>
      </c>
      <c r="V64" s="23" t="s">
        <v>41</v>
      </c>
      <c r="W64" s="23" t="s">
        <v>42</v>
      </c>
      <c r="X64" s="24" t="s">
        <v>36</v>
      </c>
      <c r="Y64" s="24" t="s">
        <v>36</v>
      </c>
      <c r="Z64" s="25" t="s">
        <v>36</v>
      </c>
      <c r="AA64" s="25" t="s">
        <v>43</v>
      </c>
    </row>
    <row r="65" spans="1:27" ht="57.6" hidden="1" x14ac:dyDescent="0.25">
      <c r="A65" s="9" t="s">
        <v>114</v>
      </c>
      <c r="B65" s="10" t="s">
        <v>27</v>
      </c>
      <c r="C65" s="11" t="s">
        <v>28</v>
      </c>
      <c r="D65" s="12" t="s">
        <v>351</v>
      </c>
      <c r="E65" s="13" t="s">
        <v>115</v>
      </c>
      <c r="F65" s="14" t="s">
        <v>128</v>
      </c>
      <c r="G65" s="36" t="s">
        <v>148</v>
      </c>
      <c r="H65" s="15" t="s">
        <v>58</v>
      </c>
      <c r="I65" s="15" t="s">
        <v>58</v>
      </c>
      <c r="J65" s="16">
        <v>12</v>
      </c>
      <c r="K65" s="17" t="s">
        <v>33</v>
      </c>
      <c r="L65" s="18" t="s">
        <v>34</v>
      </c>
      <c r="M65" s="19" t="s">
        <v>35</v>
      </c>
      <c r="N65" s="20">
        <v>99600000</v>
      </c>
      <c r="O65" s="20">
        <v>99600000</v>
      </c>
      <c r="P65" s="20">
        <f t="shared" si="0"/>
        <v>0</v>
      </c>
      <c r="Q65" s="21" t="s">
        <v>36</v>
      </c>
      <c r="R65" s="21" t="s">
        <v>37</v>
      </c>
      <c r="S65" s="22" t="s">
        <v>38</v>
      </c>
      <c r="T65" s="22" t="s">
        <v>39</v>
      </c>
      <c r="U65" s="23" t="s">
        <v>40</v>
      </c>
      <c r="V65" s="23" t="s">
        <v>41</v>
      </c>
      <c r="W65" s="23" t="s">
        <v>42</v>
      </c>
      <c r="X65" s="24" t="s">
        <v>36</v>
      </c>
      <c r="Y65" s="24" t="s">
        <v>36</v>
      </c>
      <c r="Z65" s="25" t="s">
        <v>36</v>
      </c>
      <c r="AA65" s="25" t="s">
        <v>43</v>
      </c>
    </row>
    <row r="66" spans="1:27" ht="72" hidden="1" x14ac:dyDescent="0.25">
      <c r="A66" s="9" t="s">
        <v>114</v>
      </c>
      <c r="B66" s="10" t="s">
        <v>27</v>
      </c>
      <c r="C66" s="11" t="s">
        <v>28</v>
      </c>
      <c r="D66" s="12" t="s">
        <v>351</v>
      </c>
      <c r="E66" s="13" t="s">
        <v>115</v>
      </c>
      <c r="F66" s="14" t="s">
        <v>128</v>
      </c>
      <c r="G66" s="36" t="s">
        <v>149</v>
      </c>
      <c r="H66" s="15" t="s">
        <v>58</v>
      </c>
      <c r="I66" s="15" t="s">
        <v>58</v>
      </c>
      <c r="J66" s="16">
        <v>12</v>
      </c>
      <c r="K66" s="17" t="s">
        <v>33</v>
      </c>
      <c r="L66" s="18" t="s">
        <v>34</v>
      </c>
      <c r="M66" s="19" t="s">
        <v>35</v>
      </c>
      <c r="N66" s="20">
        <v>132922507</v>
      </c>
      <c r="O66" s="20">
        <v>132922507</v>
      </c>
      <c r="P66" s="20">
        <f t="shared" si="0"/>
        <v>0</v>
      </c>
      <c r="Q66" s="21" t="s">
        <v>36</v>
      </c>
      <c r="R66" s="21" t="s">
        <v>37</v>
      </c>
      <c r="S66" s="22" t="s">
        <v>38</v>
      </c>
      <c r="T66" s="22" t="s">
        <v>39</v>
      </c>
      <c r="U66" s="23" t="s">
        <v>40</v>
      </c>
      <c r="V66" s="23" t="s">
        <v>41</v>
      </c>
      <c r="W66" s="23" t="s">
        <v>42</v>
      </c>
      <c r="X66" s="24" t="s">
        <v>36</v>
      </c>
      <c r="Y66" s="24" t="s">
        <v>36</v>
      </c>
      <c r="Z66" s="25" t="s">
        <v>36</v>
      </c>
      <c r="AA66" s="25" t="s">
        <v>43</v>
      </c>
    </row>
    <row r="67" spans="1:27" ht="57.6" hidden="1" x14ac:dyDescent="0.25">
      <c r="A67" s="9" t="s">
        <v>114</v>
      </c>
      <c r="B67" s="10" t="s">
        <v>27</v>
      </c>
      <c r="C67" s="11" t="s">
        <v>28</v>
      </c>
      <c r="D67" s="12" t="s">
        <v>351</v>
      </c>
      <c r="E67" s="13" t="s">
        <v>115</v>
      </c>
      <c r="F67" s="14" t="s">
        <v>128</v>
      </c>
      <c r="G67" s="36" t="s">
        <v>150</v>
      </c>
      <c r="H67" s="15" t="s">
        <v>58</v>
      </c>
      <c r="I67" s="15" t="s">
        <v>58</v>
      </c>
      <c r="J67" s="16">
        <v>12</v>
      </c>
      <c r="K67" s="17" t="s">
        <v>33</v>
      </c>
      <c r="L67" s="18" t="s">
        <v>34</v>
      </c>
      <c r="M67" s="19" t="s">
        <v>35</v>
      </c>
      <c r="N67" s="20">
        <v>116329293</v>
      </c>
      <c r="O67" s="20">
        <v>116329293</v>
      </c>
      <c r="P67" s="20">
        <f t="shared" ref="P67:P130" si="1">N67-O67</f>
        <v>0</v>
      </c>
      <c r="Q67" s="21" t="s">
        <v>36</v>
      </c>
      <c r="R67" s="21" t="s">
        <v>37</v>
      </c>
      <c r="S67" s="22" t="s">
        <v>38</v>
      </c>
      <c r="T67" s="22" t="s">
        <v>39</v>
      </c>
      <c r="U67" s="23" t="s">
        <v>40</v>
      </c>
      <c r="V67" s="23" t="s">
        <v>41</v>
      </c>
      <c r="W67" s="23" t="s">
        <v>42</v>
      </c>
      <c r="X67" s="24" t="s">
        <v>36</v>
      </c>
      <c r="Y67" s="24" t="s">
        <v>36</v>
      </c>
      <c r="Z67" s="25" t="s">
        <v>36</v>
      </c>
      <c r="AA67" s="25" t="s">
        <v>43</v>
      </c>
    </row>
    <row r="68" spans="1:27" ht="57.6" hidden="1" x14ac:dyDescent="0.25">
      <c r="A68" s="9" t="s">
        <v>114</v>
      </c>
      <c r="B68" s="10" t="s">
        <v>27</v>
      </c>
      <c r="C68" s="11" t="s">
        <v>28</v>
      </c>
      <c r="D68" s="12" t="s">
        <v>351</v>
      </c>
      <c r="E68" s="13" t="s">
        <v>115</v>
      </c>
      <c r="F68" s="14" t="s">
        <v>128</v>
      </c>
      <c r="G68" s="36" t="s">
        <v>151</v>
      </c>
      <c r="H68" s="15" t="s">
        <v>58</v>
      </c>
      <c r="I68" s="15" t="s">
        <v>58</v>
      </c>
      <c r="J68" s="16">
        <v>12</v>
      </c>
      <c r="K68" s="17" t="s">
        <v>33</v>
      </c>
      <c r="L68" s="18" t="s">
        <v>34</v>
      </c>
      <c r="M68" s="19" t="s">
        <v>35</v>
      </c>
      <c r="N68" s="20">
        <v>116329293</v>
      </c>
      <c r="O68" s="20">
        <v>116329293</v>
      </c>
      <c r="P68" s="20">
        <f t="shared" si="1"/>
        <v>0</v>
      </c>
      <c r="Q68" s="21" t="s">
        <v>36</v>
      </c>
      <c r="R68" s="21" t="s">
        <v>37</v>
      </c>
      <c r="S68" s="22" t="s">
        <v>38</v>
      </c>
      <c r="T68" s="22" t="s">
        <v>39</v>
      </c>
      <c r="U68" s="23" t="s">
        <v>40</v>
      </c>
      <c r="V68" s="23" t="s">
        <v>41</v>
      </c>
      <c r="W68" s="23" t="s">
        <v>42</v>
      </c>
      <c r="X68" s="24" t="s">
        <v>36</v>
      </c>
      <c r="Y68" s="24" t="s">
        <v>36</v>
      </c>
      <c r="Z68" s="25" t="s">
        <v>36</v>
      </c>
      <c r="AA68" s="25" t="s">
        <v>43</v>
      </c>
    </row>
    <row r="69" spans="1:27" ht="57.6" hidden="1" x14ac:dyDescent="0.25">
      <c r="A69" s="9" t="s">
        <v>114</v>
      </c>
      <c r="B69" s="10" t="s">
        <v>27</v>
      </c>
      <c r="C69" s="11" t="s">
        <v>28</v>
      </c>
      <c r="D69" s="12" t="s">
        <v>351</v>
      </c>
      <c r="E69" s="13" t="s">
        <v>115</v>
      </c>
      <c r="F69" s="14" t="s">
        <v>128</v>
      </c>
      <c r="G69" s="36" t="s">
        <v>152</v>
      </c>
      <c r="H69" s="15" t="s">
        <v>58</v>
      </c>
      <c r="I69" s="15" t="s">
        <v>58</v>
      </c>
      <c r="J69" s="16">
        <v>12</v>
      </c>
      <c r="K69" s="17" t="s">
        <v>33</v>
      </c>
      <c r="L69" s="18" t="s">
        <v>34</v>
      </c>
      <c r="M69" s="19" t="s">
        <v>35</v>
      </c>
      <c r="N69" s="20">
        <v>116329293</v>
      </c>
      <c r="O69" s="20">
        <v>116329293</v>
      </c>
      <c r="P69" s="20">
        <f t="shared" si="1"/>
        <v>0</v>
      </c>
      <c r="Q69" s="21" t="s">
        <v>36</v>
      </c>
      <c r="R69" s="21" t="s">
        <v>37</v>
      </c>
      <c r="S69" s="22" t="s">
        <v>38</v>
      </c>
      <c r="T69" s="22" t="s">
        <v>39</v>
      </c>
      <c r="U69" s="23" t="s">
        <v>40</v>
      </c>
      <c r="V69" s="23" t="s">
        <v>41</v>
      </c>
      <c r="W69" s="23" t="s">
        <v>42</v>
      </c>
      <c r="X69" s="24" t="s">
        <v>36</v>
      </c>
      <c r="Y69" s="24" t="s">
        <v>36</v>
      </c>
      <c r="Z69" s="25" t="s">
        <v>36</v>
      </c>
      <c r="AA69" s="25" t="s">
        <v>43</v>
      </c>
    </row>
    <row r="70" spans="1:27" ht="72" hidden="1" x14ac:dyDescent="0.25">
      <c r="A70" s="9" t="s">
        <v>114</v>
      </c>
      <c r="B70" s="10" t="s">
        <v>27</v>
      </c>
      <c r="C70" s="11" t="s">
        <v>28</v>
      </c>
      <c r="D70" s="12" t="s">
        <v>351</v>
      </c>
      <c r="E70" s="13" t="s">
        <v>115</v>
      </c>
      <c r="F70" s="14" t="s">
        <v>128</v>
      </c>
      <c r="G70" s="36" t="s">
        <v>153</v>
      </c>
      <c r="H70" s="15" t="s">
        <v>58</v>
      </c>
      <c r="I70" s="15" t="s">
        <v>58</v>
      </c>
      <c r="J70" s="16">
        <v>12</v>
      </c>
      <c r="K70" s="17" t="s">
        <v>33</v>
      </c>
      <c r="L70" s="18" t="s">
        <v>34</v>
      </c>
      <c r="M70" s="19" t="s">
        <v>35</v>
      </c>
      <c r="N70" s="20">
        <v>58256116</v>
      </c>
      <c r="O70" s="20">
        <v>58256116</v>
      </c>
      <c r="P70" s="20">
        <f t="shared" si="1"/>
        <v>0</v>
      </c>
      <c r="Q70" s="21" t="s">
        <v>36</v>
      </c>
      <c r="R70" s="21" t="s">
        <v>37</v>
      </c>
      <c r="S70" s="22" t="s">
        <v>38</v>
      </c>
      <c r="T70" s="22" t="s">
        <v>39</v>
      </c>
      <c r="U70" s="23" t="s">
        <v>40</v>
      </c>
      <c r="V70" s="23" t="s">
        <v>41</v>
      </c>
      <c r="W70" s="23" t="s">
        <v>42</v>
      </c>
      <c r="X70" s="24" t="s">
        <v>36</v>
      </c>
      <c r="Y70" s="24" t="s">
        <v>36</v>
      </c>
      <c r="Z70" s="25" t="s">
        <v>36</v>
      </c>
      <c r="AA70" s="25" t="s">
        <v>43</v>
      </c>
    </row>
    <row r="71" spans="1:27" ht="86.4" hidden="1" x14ac:dyDescent="0.25">
      <c r="A71" s="9" t="s">
        <v>114</v>
      </c>
      <c r="B71" s="10" t="s">
        <v>27</v>
      </c>
      <c r="C71" s="11" t="s">
        <v>28</v>
      </c>
      <c r="D71" s="12" t="s">
        <v>351</v>
      </c>
      <c r="E71" s="13" t="s">
        <v>115</v>
      </c>
      <c r="F71" s="14" t="s">
        <v>116</v>
      </c>
      <c r="G71" s="36" t="s">
        <v>154</v>
      </c>
      <c r="H71" s="15" t="s">
        <v>58</v>
      </c>
      <c r="I71" s="15" t="s">
        <v>58</v>
      </c>
      <c r="J71" s="16">
        <v>12</v>
      </c>
      <c r="K71" s="17" t="s">
        <v>33</v>
      </c>
      <c r="L71" s="18" t="s">
        <v>34</v>
      </c>
      <c r="M71" s="19" t="s">
        <v>35</v>
      </c>
      <c r="N71" s="20">
        <v>193882164</v>
      </c>
      <c r="O71" s="20">
        <v>193882164</v>
      </c>
      <c r="P71" s="20">
        <f t="shared" si="1"/>
        <v>0</v>
      </c>
      <c r="Q71" s="21" t="s">
        <v>36</v>
      </c>
      <c r="R71" s="21" t="s">
        <v>37</v>
      </c>
      <c r="S71" s="22" t="s">
        <v>38</v>
      </c>
      <c r="T71" s="22" t="s">
        <v>39</v>
      </c>
      <c r="U71" s="23" t="s">
        <v>40</v>
      </c>
      <c r="V71" s="23" t="s">
        <v>41</v>
      </c>
      <c r="W71" s="23" t="s">
        <v>42</v>
      </c>
      <c r="X71" s="24" t="s">
        <v>36</v>
      </c>
      <c r="Y71" s="24" t="s">
        <v>36</v>
      </c>
      <c r="Z71" s="25" t="s">
        <v>36</v>
      </c>
      <c r="AA71" s="25" t="s">
        <v>43</v>
      </c>
    </row>
    <row r="72" spans="1:27" ht="57.6" hidden="1" x14ac:dyDescent="0.25">
      <c r="A72" s="9" t="s">
        <v>114</v>
      </c>
      <c r="B72" s="10" t="s">
        <v>27</v>
      </c>
      <c r="C72" s="11" t="s">
        <v>28</v>
      </c>
      <c r="D72" s="12" t="s">
        <v>351</v>
      </c>
      <c r="E72" s="13" t="s">
        <v>115</v>
      </c>
      <c r="F72" s="14" t="s">
        <v>128</v>
      </c>
      <c r="G72" s="36" t="s">
        <v>155</v>
      </c>
      <c r="H72" s="15" t="s">
        <v>58</v>
      </c>
      <c r="I72" s="15" t="s">
        <v>58</v>
      </c>
      <c r="J72" s="16">
        <v>12</v>
      </c>
      <c r="K72" s="17" t="s">
        <v>33</v>
      </c>
      <c r="L72" s="18" t="s">
        <v>34</v>
      </c>
      <c r="M72" s="19" t="s">
        <v>35</v>
      </c>
      <c r="N72" s="20">
        <v>193882164</v>
      </c>
      <c r="O72" s="20">
        <v>193882164</v>
      </c>
      <c r="P72" s="20">
        <f t="shared" si="1"/>
        <v>0</v>
      </c>
      <c r="Q72" s="21" t="s">
        <v>36</v>
      </c>
      <c r="R72" s="21" t="s">
        <v>37</v>
      </c>
      <c r="S72" s="22" t="s">
        <v>38</v>
      </c>
      <c r="T72" s="22" t="s">
        <v>39</v>
      </c>
      <c r="U72" s="23" t="s">
        <v>40</v>
      </c>
      <c r="V72" s="23" t="s">
        <v>41</v>
      </c>
      <c r="W72" s="23" t="s">
        <v>42</v>
      </c>
      <c r="X72" s="24" t="s">
        <v>36</v>
      </c>
      <c r="Y72" s="24" t="s">
        <v>36</v>
      </c>
      <c r="Z72" s="25" t="s">
        <v>36</v>
      </c>
      <c r="AA72" s="25" t="s">
        <v>43</v>
      </c>
    </row>
    <row r="73" spans="1:27" ht="57.6" hidden="1" x14ac:dyDescent="0.25">
      <c r="A73" s="9" t="s">
        <v>114</v>
      </c>
      <c r="B73" s="10" t="s">
        <v>27</v>
      </c>
      <c r="C73" s="11" t="s">
        <v>28</v>
      </c>
      <c r="D73" s="12" t="s">
        <v>351</v>
      </c>
      <c r="E73" s="13" t="s">
        <v>115</v>
      </c>
      <c r="F73" s="14" t="s">
        <v>156</v>
      </c>
      <c r="G73" s="36" t="s">
        <v>157</v>
      </c>
      <c r="H73" s="15" t="s">
        <v>58</v>
      </c>
      <c r="I73" s="15" t="s">
        <v>58</v>
      </c>
      <c r="J73" s="16">
        <v>12</v>
      </c>
      <c r="K73" s="17" t="s">
        <v>33</v>
      </c>
      <c r="L73" s="18" t="s">
        <v>34</v>
      </c>
      <c r="M73" s="19" t="s">
        <v>35</v>
      </c>
      <c r="N73" s="20">
        <v>193882164</v>
      </c>
      <c r="O73" s="20">
        <v>193882164</v>
      </c>
      <c r="P73" s="20">
        <f t="shared" si="1"/>
        <v>0</v>
      </c>
      <c r="Q73" s="21" t="s">
        <v>36</v>
      </c>
      <c r="R73" s="21" t="s">
        <v>37</v>
      </c>
      <c r="S73" s="22" t="s">
        <v>38</v>
      </c>
      <c r="T73" s="22" t="s">
        <v>39</v>
      </c>
      <c r="U73" s="23" t="s">
        <v>40</v>
      </c>
      <c r="V73" s="23" t="s">
        <v>41</v>
      </c>
      <c r="W73" s="23" t="s">
        <v>42</v>
      </c>
      <c r="X73" s="24" t="s">
        <v>36</v>
      </c>
      <c r="Y73" s="24" t="s">
        <v>36</v>
      </c>
      <c r="Z73" s="25" t="s">
        <v>36</v>
      </c>
      <c r="AA73" s="25" t="s">
        <v>43</v>
      </c>
    </row>
    <row r="74" spans="1:27" ht="57.6" hidden="1" x14ac:dyDescent="0.25">
      <c r="A74" s="9" t="s">
        <v>114</v>
      </c>
      <c r="B74" s="10" t="s">
        <v>27</v>
      </c>
      <c r="C74" s="11" t="s">
        <v>28</v>
      </c>
      <c r="D74" s="12" t="s">
        <v>351</v>
      </c>
      <c r="E74" s="13" t="s">
        <v>115</v>
      </c>
      <c r="F74" s="14" t="s">
        <v>158</v>
      </c>
      <c r="G74" s="36" t="s">
        <v>159</v>
      </c>
      <c r="H74" s="15" t="s">
        <v>58</v>
      </c>
      <c r="I74" s="15" t="s">
        <v>58</v>
      </c>
      <c r="J74" s="16">
        <v>12</v>
      </c>
      <c r="K74" s="17" t="s">
        <v>33</v>
      </c>
      <c r="L74" s="18" t="s">
        <v>34</v>
      </c>
      <c r="M74" s="19" t="s">
        <v>35</v>
      </c>
      <c r="N74" s="20">
        <v>167278800</v>
      </c>
      <c r="O74" s="20">
        <v>167278800</v>
      </c>
      <c r="P74" s="20">
        <f t="shared" si="1"/>
        <v>0</v>
      </c>
      <c r="Q74" s="21" t="s">
        <v>36</v>
      </c>
      <c r="R74" s="21" t="s">
        <v>37</v>
      </c>
      <c r="S74" s="22" t="s">
        <v>38</v>
      </c>
      <c r="T74" s="22" t="s">
        <v>39</v>
      </c>
      <c r="U74" s="23" t="s">
        <v>40</v>
      </c>
      <c r="V74" s="23" t="s">
        <v>41</v>
      </c>
      <c r="W74" s="23" t="s">
        <v>42</v>
      </c>
      <c r="X74" s="24" t="s">
        <v>36</v>
      </c>
      <c r="Y74" s="24" t="s">
        <v>36</v>
      </c>
      <c r="Z74" s="25" t="s">
        <v>36</v>
      </c>
      <c r="AA74" s="25" t="s">
        <v>43</v>
      </c>
    </row>
    <row r="75" spans="1:27" ht="86.4" hidden="1" x14ac:dyDescent="0.25">
      <c r="A75" s="9" t="s">
        <v>114</v>
      </c>
      <c r="B75" s="10" t="s">
        <v>27</v>
      </c>
      <c r="C75" s="11" t="s">
        <v>28</v>
      </c>
      <c r="D75" s="12" t="s">
        <v>351</v>
      </c>
      <c r="E75" s="13" t="s">
        <v>115</v>
      </c>
      <c r="F75" s="14" t="s">
        <v>160</v>
      </c>
      <c r="G75" s="36" t="s">
        <v>161</v>
      </c>
      <c r="H75" s="15" t="s">
        <v>58</v>
      </c>
      <c r="I75" s="15" t="s">
        <v>58</v>
      </c>
      <c r="J75" s="16">
        <v>12</v>
      </c>
      <c r="K75" s="17" t="s">
        <v>33</v>
      </c>
      <c r="L75" s="18" t="s">
        <v>34</v>
      </c>
      <c r="M75" s="19" t="s">
        <v>35</v>
      </c>
      <c r="N75" s="20">
        <v>114929449</v>
      </c>
      <c r="O75" s="20">
        <v>114929449</v>
      </c>
      <c r="P75" s="20">
        <f t="shared" si="1"/>
        <v>0</v>
      </c>
      <c r="Q75" s="21" t="s">
        <v>36</v>
      </c>
      <c r="R75" s="21" t="s">
        <v>37</v>
      </c>
      <c r="S75" s="22" t="s">
        <v>38</v>
      </c>
      <c r="T75" s="22" t="s">
        <v>39</v>
      </c>
      <c r="U75" s="23" t="s">
        <v>40</v>
      </c>
      <c r="V75" s="23" t="s">
        <v>41</v>
      </c>
      <c r="W75" s="23" t="s">
        <v>42</v>
      </c>
      <c r="X75" s="24" t="s">
        <v>36</v>
      </c>
      <c r="Y75" s="24" t="s">
        <v>36</v>
      </c>
      <c r="Z75" s="25" t="s">
        <v>36</v>
      </c>
      <c r="AA75" s="25" t="s">
        <v>43</v>
      </c>
    </row>
    <row r="76" spans="1:27" ht="57.6" hidden="1" x14ac:dyDescent="0.25">
      <c r="A76" s="9" t="s">
        <v>114</v>
      </c>
      <c r="B76" s="10" t="s">
        <v>27</v>
      </c>
      <c r="C76" s="11" t="s">
        <v>28</v>
      </c>
      <c r="D76" s="12" t="s">
        <v>351</v>
      </c>
      <c r="E76" s="13" t="s">
        <v>115</v>
      </c>
      <c r="F76" s="14" t="s">
        <v>160</v>
      </c>
      <c r="G76" s="36" t="s">
        <v>162</v>
      </c>
      <c r="H76" s="15" t="s">
        <v>72</v>
      </c>
      <c r="I76" s="15" t="s">
        <v>72</v>
      </c>
      <c r="J76" s="16">
        <v>12</v>
      </c>
      <c r="K76" s="17" t="s">
        <v>33</v>
      </c>
      <c r="L76" s="18" t="s">
        <v>34</v>
      </c>
      <c r="M76" s="19" t="s">
        <v>35</v>
      </c>
      <c r="N76" s="20">
        <v>102266257</v>
      </c>
      <c r="O76" s="20">
        <v>102266257</v>
      </c>
      <c r="P76" s="20">
        <f t="shared" si="1"/>
        <v>0</v>
      </c>
      <c r="Q76" s="21" t="s">
        <v>36</v>
      </c>
      <c r="R76" s="21" t="s">
        <v>37</v>
      </c>
      <c r="S76" s="22" t="s">
        <v>38</v>
      </c>
      <c r="T76" s="22" t="s">
        <v>39</v>
      </c>
      <c r="U76" s="23" t="s">
        <v>40</v>
      </c>
      <c r="V76" s="23" t="s">
        <v>41</v>
      </c>
      <c r="W76" s="23" t="s">
        <v>42</v>
      </c>
      <c r="X76" s="24" t="s">
        <v>36</v>
      </c>
      <c r="Y76" s="24" t="s">
        <v>36</v>
      </c>
      <c r="Z76" s="25" t="s">
        <v>36</v>
      </c>
      <c r="AA76" s="25" t="s">
        <v>43</v>
      </c>
    </row>
    <row r="77" spans="1:27" ht="57.6" hidden="1" x14ac:dyDescent="0.25">
      <c r="A77" s="9" t="s">
        <v>114</v>
      </c>
      <c r="B77" s="10" t="s">
        <v>27</v>
      </c>
      <c r="C77" s="11" t="s">
        <v>28</v>
      </c>
      <c r="D77" s="12" t="s">
        <v>351</v>
      </c>
      <c r="E77" s="13" t="s">
        <v>115</v>
      </c>
      <c r="F77" s="14" t="s">
        <v>128</v>
      </c>
      <c r="G77" s="36" t="s">
        <v>163</v>
      </c>
      <c r="H77" s="15" t="s">
        <v>58</v>
      </c>
      <c r="I77" s="15" t="s">
        <v>58</v>
      </c>
      <c r="J77" s="16">
        <v>12</v>
      </c>
      <c r="K77" s="17" t="s">
        <v>33</v>
      </c>
      <c r="L77" s="18" t="s">
        <v>34</v>
      </c>
      <c r="M77" s="19" t="s">
        <v>35</v>
      </c>
      <c r="N77" s="20">
        <v>99867606</v>
      </c>
      <c r="O77" s="20">
        <v>99867606</v>
      </c>
      <c r="P77" s="20">
        <f t="shared" si="1"/>
        <v>0</v>
      </c>
      <c r="Q77" s="21" t="s">
        <v>36</v>
      </c>
      <c r="R77" s="21" t="s">
        <v>37</v>
      </c>
      <c r="S77" s="22" t="s">
        <v>38</v>
      </c>
      <c r="T77" s="22" t="s">
        <v>39</v>
      </c>
      <c r="U77" s="23" t="s">
        <v>40</v>
      </c>
      <c r="V77" s="23" t="s">
        <v>41</v>
      </c>
      <c r="W77" s="23" t="s">
        <v>42</v>
      </c>
      <c r="X77" s="24" t="s">
        <v>36</v>
      </c>
      <c r="Y77" s="24" t="s">
        <v>36</v>
      </c>
      <c r="Z77" s="25" t="s">
        <v>36</v>
      </c>
      <c r="AA77" s="25" t="s">
        <v>43</v>
      </c>
    </row>
    <row r="78" spans="1:27" ht="57.6" hidden="1" x14ac:dyDescent="0.25">
      <c r="A78" s="9" t="s">
        <v>114</v>
      </c>
      <c r="B78" s="10" t="s">
        <v>27</v>
      </c>
      <c r="C78" s="11" t="s">
        <v>28</v>
      </c>
      <c r="D78" s="12" t="s">
        <v>351</v>
      </c>
      <c r="E78" s="13" t="s">
        <v>115</v>
      </c>
      <c r="F78" s="14" t="s">
        <v>164</v>
      </c>
      <c r="G78" s="36" t="s">
        <v>165</v>
      </c>
      <c r="H78" s="15" t="s">
        <v>58</v>
      </c>
      <c r="I78" s="15" t="s">
        <v>73</v>
      </c>
      <c r="J78" s="16">
        <v>12</v>
      </c>
      <c r="K78" s="17" t="s">
        <v>33</v>
      </c>
      <c r="L78" s="18" t="s">
        <v>166</v>
      </c>
      <c r="M78" s="19" t="s">
        <v>35</v>
      </c>
      <c r="N78" s="20">
        <v>3700000000</v>
      </c>
      <c r="O78" s="20">
        <v>3700000000</v>
      </c>
      <c r="P78" s="20">
        <f t="shared" si="1"/>
        <v>0</v>
      </c>
      <c r="Q78" s="21" t="s">
        <v>36</v>
      </c>
      <c r="R78" s="21" t="s">
        <v>37</v>
      </c>
      <c r="S78" s="22" t="s">
        <v>38</v>
      </c>
      <c r="T78" s="22" t="s">
        <v>39</v>
      </c>
      <c r="U78" s="23" t="s">
        <v>40</v>
      </c>
      <c r="V78" s="23" t="s">
        <v>41</v>
      </c>
      <c r="W78" s="23" t="s">
        <v>42</v>
      </c>
      <c r="X78" s="24" t="s">
        <v>36</v>
      </c>
      <c r="Y78" s="24" t="s">
        <v>36</v>
      </c>
      <c r="Z78" s="25" t="s">
        <v>36</v>
      </c>
      <c r="AA78" s="25" t="s">
        <v>43</v>
      </c>
    </row>
    <row r="79" spans="1:27" ht="57.6" hidden="1" x14ac:dyDescent="0.25">
      <c r="A79" s="9" t="s">
        <v>114</v>
      </c>
      <c r="B79" s="10" t="s">
        <v>27</v>
      </c>
      <c r="C79" s="11" t="s">
        <v>28</v>
      </c>
      <c r="D79" s="12" t="s">
        <v>351</v>
      </c>
      <c r="E79" s="13" t="s">
        <v>115</v>
      </c>
      <c r="F79" s="14">
        <v>81101500</v>
      </c>
      <c r="G79" s="36" t="s">
        <v>167</v>
      </c>
      <c r="H79" s="15" t="s">
        <v>72</v>
      </c>
      <c r="I79" s="15" t="s">
        <v>73</v>
      </c>
      <c r="J79" s="16">
        <v>12</v>
      </c>
      <c r="K79" s="17" t="s">
        <v>33</v>
      </c>
      <c r="L79" s="18" t="s">
        <v>168</v>
      </c>
      <c r="M79" s="19" t="s">
        <v>35</v>
      </c>
      <c r="N79" s="20">
        <v>730000000</v>
      </c>
      <c r="O79" s="20">
        <v>730000000</v>
      </c>
      <c r="P79" s="20">
        <f t="shared" si="1"/>
        <v>0</v>
      </c>
      <c r="Q79" s="21" t="s">
        <v>36</v>
      </c>
      <c r="R79" s="21" t="s">
        <v>37</v>
      </c>
      <c r="S79" s="22" t="s">
        <v>38</v>
      </c>
      <c r="T79" s="22" t="s">
        <v>39</v>
      </c>
      <c r="U79" s="23" t="s">
        <v>40</v>
      </c>
      <c r="V79" s="23" t="s">
        <v>41</v>
      </c>
      <c r="W79" s="23" t="s">
        <v>42</v>
      </c>
      <c r="X79" s="24" t="s">
        <v>36</v>
      </c>
      <c r="Y79" s="24" t="s">
        <v>36</v>
      </c>
      <c r="Z79" s="25" t="s">
        <v>36</v>
      </c>
      <c r="AA79" s="25" t="s">
        <v>43</v>
      </c>
    </row>
    <row r="80" spans="1:27" ht="72" hidden="1" x14ac:dyDescent="0.25">
      <c r="A80" s="9" t="s">
        <v>114</v>
      </c>
      <c r="B80" s="10" t="s">
        <v>27</v>
      </c>
      <c r="C80" s="11" t="s">
        <v>28</v>
      </c>
      <c r="D80" s="12" t="s">
        <v>351</v>
      </c>
      <c r="E80" s="13" t="s">
        <v>115</v>
      </c>
      <c r="F80" s="14" t="s">
        <v>128</v>
      </c>
      <c r="G80" s="36" t="s">
        <v>169</v>
      </c>
      <c r="H80" s="15" t="s">
        <v>58</v>
      </c>
      <c r="I80" s="15" t="s">
        <v>58</v>
      </c>
      <c r="J80" s="16">
        <v>6</v>
      </c>
      <c r="K80" s="17" t="s">
        <v>33</v>
      </c>
      <c r="L80" s="18" t="s">
        <v>34</v>
      </c>
      <c r="M80" s="19" t="s">
        <v>35</v>
      </c>
      <c r="N80" s="20">
        <v>58164647</v>
      </c>
      <c r="O80" s="20">
        <v>58164647</v>
      </c>
      <c r="P80" s="20">
        <f t="shared" si="1"/>
        <v>0</v>
      </c>
      <c r="Q80" s="21" t="s">
        <v>36</v>
      </c>
      <c r="R80" s="21" t="s">
        <v>37</v>
      </c>
      <c r="S80" s="22" t="s">
        <v>38</v>
      </c>
      <c r="T80" s="22" t="s">
        <v>39</v>
      </c>
      <c r="U80" s="23" t="s">
        <v>40</v>
      </c>
      <c r="V80" s="23" t="s">
        <v>41</v>
      </c>
      <c r="W80" s="23" t="s">
        <v>42</v>
      </c>
      <c r="X80" s="24" t="s">
        <v>36</v>
      </c>
      <c r="Y80" s="24" t="s">
        <v>36</v>
      </c>
      <c r="Z80" s="25" t="s">
        <v>36</v>
      </c>
      <c r="AA80" s="25" t="s">
        <v>43</v>
      </c>
    </row>
    <row r="81" spans="1:27" ht="72" x14ac:dyDescent="0.25">
      <c r="A81" s="9" t="s">
        <v>170</v>
      </c>
      <c r="B81" s="10" t="s">
        <v>171</v>
      </c>
      <c r="C81" s="11" t="s">
        <v>172</v>
      </c>
      <c r="D81" s="12" t="s">
        <v>354</v>
      </c>
      <c r="E81" s="13" t="s">
        <v>173</v>
      </c>
      <c r="F81" s="14">
        <v>81101500</v>
      </c>
      <c r="G81" s="36" t="s">
        <v>174</v>
      </c>
      <c r="H81" s="15" t="s">
        <v>58</v>
      </c>
      <c r="I81" s="15" t="s">
        <v>175</v>
      </c>
      <c r="J81" s="16">
        <v>12</v>
      </c>
      <c r="K81" s="17" t="s">
        <v>176</v>
      </c>
      <c r="L81" s="18" t="s">
        <v>93</v>
      </c>
      <c r="M81" s="19" t="s">
        <v>35</v>
      </c>
      <c r="N81" s="20">
        <v>588982923000</v>
      </c>
      <c r="O81" s="20">
        <v>14886012000</v>
      </c>
      <c r="P81" s="20">
        <f t="shared" si="1"/>
        <v>574096911000</v>
      </c>
      <c r="Q81" s="21" t="s">
        <v>177</v>
      </c>
      <c r="R81" s="21" t="s">
        <v>178</v>
      </c>
      <c r="S81" s="22" t="s">
        <v>179</v>
      </c>
      <c r="T81" s="22" t="s">
        <v>39</v>
      </c>
      <c r="U81" s="23" t="s">
        <v>180</v>
      </c>
      <c r="V81" s="23" t="s">
        <v>41</v>
      </c>
      <c r="W81" s="23" t="s">
        <v>181</v>
      </c>
      <c r="X81" s="24" t="s">
        <v>36</v>
      </c>
      <c r="Y81" s="24" t="s">
        <v>36</v>
      </c>
      <c r="Z81" s="25" t="s">
        <v>36</v>
      </c>
      <c r="AA81" s="25" t="s">
        <v>43</v>
      </c>
    </row>
    <row r="82" spans="1:27" ht="66" x14ac:dyDescent="0.25">
      <c r="A82" s="9" t="s">
        <v>170</v>
      </c>
      <c r="B82" s="10" t="s">
        <v>171</v>
      </c>
      <c r="C82" s="11" t="s">
        <v>172</v>
      </c>
      <c r="D82" s="12" t="s">
        <v>354</v>
      </c>
      <c r="E82" s="13" t="s">
        <v>173</v>
      </c>
      <c r="F82" s="14">
        <v>80101600</v>
      </c>
      <c r="G82" s="36" t="s">
        <v>182</v>
      </c>
      <c r="H82" s="15" t="s">
        <v>58</v>
      </c>
      <c r="I82" s="15" t="s">
        <v>175</v>
      </c>
      <c r="J82" s="16">
        <v>11</v>
      </c>
      <c r="K82" s="17" t="s">
        <v>176</v>
      </c>
      <c r="L82" s="18" t="s">
        <v>93</v>
      </c>
      <c r="M82" s="19" t="s">
        <v>35</v>
      </c>
      <c r="N82" s="20">
        <v>229083651000</v>
      </c>
      <c r="O82" s="20">
        <v>8200928000</v>
      </c>
      <c r="P82" s="20">
        <f t="shared" si="1"/>
        <v>220882723000</v>
      </c>
      <c r="Q82" s="21" t="s">
        <v>177</v>
      </c>
      <c r="R82" s="21" t="s">
        <v>178</v>
      </c>
      <c r="S82" s="22" t="s">
        <v>179</v>
      </c>
      <c r="T82" s="22" t="s">
        <v>39</v>
      </c>
      <c r="U82" s="23" t="s">
        <v>180</v>
      </c>
      <c r="V82" s="23" t="s">
        <v>41</v>
      </c>
      <c r="W82" s="23" t="s">
        <v>181</v>
      </c>
      <c r="X82" s="24" t="s">
        <v>36</v>
      </c>
      <c r="Y82" s="24" t="s">
        <v>36</v>
      </c>
      <c r="Z82" s="25" t="s">
        <v>36</v>
      </c>
      <c r="AA82" s="25" t="s">
        <v>43</v>
      </c>
    </row>
    <row r="83" spans="1:27" ht="66" x14ac:dyDescent="0.25">
      <c r="A83" s="9" t="s">
        <v>170</v>
      </c>
      <c r="B83" s="10" t="s">
        <v>171</v>
      </c>
      <c r="C83" s="11" t="s">
        <v>172</v>
      </c>
      <c r="D83" s="12" t="s">
        <v>354</v>
      </c>
      <c r="E83" s="13" t="s">
        <v>183</v>
      </c>
      <c r="F83" s="14">
        <v>80121704</v>
      </c>
      <c r="G83" s="36" t="s">
        <v>329</v>
      </c>
      <c r="H83" s="15" t="s">
        <v>103</v>
      </c>
      <c r="I83" s="15" t="s">
        <v>103</v>
      </c>
      <c r="J83" s="16">
        <v>8</v>
      </c>
      <c r="K83" s="17" t="s">
        <v>184</v>
      </c>
      <c r="L83" s="18" t="s">
        <v>34</v>
      </c>
      <c r="M83" s="19" t="s">
        <v>35</v>
      </c>
      <c r="N83" s="20">
        <v>108480000</v>
      </c>
      <c r="O83" s="20">
        <v>108480000</v>
      </c>
      <c r="P83" s="20">
        <f t="shared" si="1"/>
        <v>0</v>
      </c>
      <c r="Q83" s="21" t="s">
        <v>36</v>
      </c>
      <c r="R83" s="21" t="s">
        <v>37</v>
      </c>
      <c r="S83" s="22" t="s">
        <v>179</v>
      </c>
      <c r="T83" s="22" t="s">
        <v>39</v>
      </c>
      <c r="U83" s="23" t="s">
        <v>180</v>
      </c>
      <c r="V83" s="23" t="s">
        <v>41</v>
      </c>
      <c r="W83" s="23" t="s">
        <v>181</v>
      </c>
      <c r="X83" s="24" t="s">
        <v>36</v>
      </c>
      <c r="Y83" s="24" t="s">
        <v>36</v>
      </c>
      <c r="Z83" s="25" t="s">
        <v>36</v>
      </c>
      <c r="AA83" s="25" t="s">
        <v>43</v>
      </c>
    </row>
    <row r="84" spans="1:27" ht="86.4" hidden="1" x14ac:dyDescent="0.25">
      <c r="A84" s="9" t="s">
        <v>185</v>
      </c>
      <c r="B84" s="10" t="s">
        <v>27</v>
      </c>
      <c r="C84" s="11" t="s">
        <v>28</v>
      </c>
      <c r="D84" s="12" t="s">
        <v>351</v>
      </c>
      <c r="E84" s="13" t="s">
        <v>44</v>
      </c>
      <c r="F84" s="14">
        <v>80121703</v>
      </c>
      <c r="G84" s="36" t="s">
        <v>186</v>
      </c>
      <c r="H84" s="15" t="s">
        <v>58</v>
      </c>
      <c r="I84" s="15" t="s">
        <v>58</v>
      </c>
      <c r="J84" s="16">
        <v>12</v>
      </c>
      <c r="K84" s="17" t="s">
        <v>33</v>
      </c>
      <c r="L84" s="18" t="s">
        <v>34</v>
      </c>
      <c r="M84" s="19" t="s">
        <v>35</v>
      </c>
      <c r="N84" s="20">
        <v>228377000</v>
      </c>
      <c r="O84" s="20">
        <v>228377000</v>
      </c>
      <c r="P84" s="20">
        <f t="shared" si="1"/>
        <v>0</v>
      </c>
      <c r="Q84" s="21" t="s">
        <v>36</v>
      </c>
      <c r="R84" s="21" t="s">
        <v>37</v>
      </c>
      <c r="S84" s="22" t="s">
        <v>187</v>
      </c>
      <c r="T84" s="22" t="s">
        <v>39</v>
      </c>
      <c r="U84" s="23" t="s">
        <v>188</v>
      </c>
      <c r="V84" s="23" t="s">
        <v>41</v>
      </c>
      <c r="W84" s="23" t="s">
        <v>189</v>
      </c>
      <c r="X84" s="24" t="s">
        <v>36</v>
      </c>
      <c r="Y84" s="24" t="s">
        <v>36</v>
      </c>
      <c r="Z84" s="25" t="s">
        <v>36</v>
      </c>
      <c r="AA84" s="25" t="s">
        <v>43</v>
      </c>
    </row>
    <row r="85" spans="1:27" ht="132" hidden="1" x14ac:dyDescent="0.25">
      <c r="A85" s="9" t="s">
        <v>185</v>
      </c>
      <c r="B85" s="10" t="s">
        <v>190</v>
      </c>
      <c r="C85" s="11" t="s">
        <v>191</v>
      </c>
      <c r="D85" s="12" t="s">
        <v>352</v>
      </c>
      <c r="E85" s="13" t="s">
        <v>192</v>
      </c>
      <c r="F85" s="14" t="s">
        <v>193</v>
      </c>
      <c r="G85" s="36" t="s">
        <v>194</v>
      </c>
      <c r="H85" s="15" t="s">
        <v>59</v>
      </c>
      <c r="I85" s="15" t="s">
        <v>73</v>
      </c>
      <c r="J85" s="16">
        <v>10</v>
      </c>
      <c r="K85" s="17" t="s">
        <v>33</v>
      </c>
      <c r="L85" s="18" t="s">
        <v>34</v>
      </c>
      <c r="M85" s="19" t="s">
        <v>35</v>
      </c>
      <c r="N85" s="20">
        <v>169168000</v>
      </c>
      <c r="O85" s="20">
        <v>169168000</v>
      </c>
      <c r="P85" s="20">
        <f t="shared" si="1"/>
        <v>0</v>
      </c>
      <c r="Q85" s="21" t="s">
        <v>36</v>
      </c>
      <c r="R85" s="21" t="s">
        <v>37</v>
      </c>
      <c r="S85" s="22" t="s">
        <v>187</v>
      </c>
      <c r="T85" s="22" t="s">
        <v>39</v>
      </c>
      <c r="U85" s="23" t="s">
        <v>188</v>
      </c>
      <c r="V85" s="23" t="s">
        <v>41</v>
      </c>
      <c r="W85" s="23" t="s">
        <v>189</v>
      </c>
      <c r="X85" s="24" t="s">
        <v>36</v>
      </c>
      <c r="Y85" s="24" t="s">
        <v>36</v>
      </c>
      <c r="Z85" s="25" t="s">
        <v>36</v>
      </c>
      <c r="AA85" s="25" t="s">
        <v>43</v>
      </c>
    </row>
    <row r="86" spans="1:27" ht="72" hidden="1" x14ac:dyDescent="0.25">
      <c r="A86" s="9" t="s">
        <v>185</v>
      </c>
      <c r="B86" s="10" t="s">
        <v>27</v>
      </c>
      <c r="C86" s="11" t="s">
        <v>28</v>
      </c>
      <c r="D86" s="12" t="s">
        <v>351</v>
      </c>
      <c r="E86" s="13" t="s">
        <v>115</v>
      </c>
      <c r="F86" s="14">
        <v>80121703</v>
      </c>
      <c r="G86" s="36" t="s">
        <v>195</v>
      </c>
      <c r="H86" s="15" t="s">
        <v>58</v>
      </c>
      <c r="I86" s="15" t="s">
        <v>58</v>
      </c>
      <c r="J86" s="16">
        <v>12</v>
      </c>
      <c r="K86" s="17" t="s">
        <v>33</v>
      </c>
      <c r="L86" s="18" t="s">
        <v>34</v>
      </c>
      <c r="M86" s="19" t="s">
        <v>35</v>
      </c>
      <c r="N86" s="20">
        <v>177627000</v>
      </c>
      <c r="O86" s="20">
        <v>177627000</v>
      </c>
      <c r="P86" s="20">
        <f t="shared" si="1"/>
        <v>0</v>
      </c>
      <c r="Q86" s="21" t="s">
        <v>36</v>
      </c>
      <c r="R86" s="21" t="s">
        <v>37</v>
      </c>
      <c r="S86" s="22" t="s">
        <v>187</v>
      </c>
      <c r="T86" s="22" t="s">
        <v>39</v>
      </c>
      <c r="U86" s="23" t="s">
        <v>188</v>
      </c>
      <c r="V86" s="23" t="s">
        <v>41</v>
      </c>
      <c r="W86" s="23" t="s">
        <v>189</v>
      </c>
      <c r="X86" s="24" t="s">
        <v>36</v>
      </c>
      <c r="Y86" s="24" t="s">
        <v>36</v>
      </c>
      <c r="Z86" s="25" t="s">
        <v>36</v>
      </c>
      <c r="AA86" s="25" t="s">
        <v>43</v>
      </c>
    </row>
    <row r="87" spans="1:27" ht="86.4" hidden="1" x14ac:dyDescent="0.25">
      <c r="A87" s="9" t="s">
        <v>185</v>
      </c>
      <c r="B87" s="10" t="s">
        <v>27</v>
      </c>
      <c r="C87" s="11" t="s">
        <v>28</v>
      </c>
      <c r="D87" s="12" t="s">
        <v>351</v>
      </c>
      <c r="E87" s="13" t="s">
        <v>44</v>
      </c>
      <c r="F87" s="14">
        <v>80121700</v>
      </c>
      <c r="G87" s="36" t="s">
        <v>196</v>
      </c>
      <c r="H87" s="15" t="s">
        <v>68</v>
      </c>
      <c r="I87" s="15" t="s">
        <v>68</v>
      </c>
      <c r="J87" s="16">
        <v>12</v>
      </c>
      <c r="K87" s="17" t="s">
        <v>33</v>
      </c>
      <c r="L87" s="18" t="s">
        <v>34</v>
      </c>
      <c r="M87" s="19" t="s">
        <v>35</v>
      </c>
      <c r="N87" s="20">
        <v>177627000</v>
      </c>
      <c r="O87" s="20">
        <v>177627000</v>
      </c>
      <c r="P87" s="20">
        <f t="shared" si="1"/>
        <v>0</v>
      </c>
      <c r="Q87" s="21" t="s">
        <v>36</v>
      </c>
      <c r="R87" s="21" t="s">
        <v>37</v>
      </c>
      <c r="S87" s="22" t="s">
        <v>187</v>
      </c>
      <c r="T87" s="22" t="s">
        <v>39</v>
      </c>
      <c r="U87" s="23" t="s">
        <v>188</v>
      </c>
      <c r="V87" s="23" t="s">
        <v>41</v>
      </c>
      <c r="W87" s="23" t="s">
        <v>189</v>
      </c>
      <c r="X87" s="24" t="s">
        <v>36</v>
      </c>
      <c r="Y87" s="24" t="s">
        <v>36</v>
      </c>
      <c r="Z87" s="25" t="s">
        <v>36</v>
      </c>
      <c r="AA87" s="25" t="s">
        <v>43</v>
      </c>
    </row>
    <row r="88" spans="1:27" ht="43.2" hidden="1" x14ac:dyDescent="0.25">
      <c r="A88" s="9" t="s">
        <v>185</v>
      </c>
      <c r="B88" s="10" t="s">
        <v>197</v>
      </c>
      <c r="C88" s="11" t="s">
        <v>198</v>
      </c>
      <c r="D88" s="12"/>
      <c r="E88" s="13"/>
      <c r="F88" s="14" t="s">
        <v>199</v>
      </c>
      <c r="G88" s="36" t="s">
        <v>200</v>
      </c>
      <c r="H88" s="15" t="s">
        <v>58</v>
      </c>
      <c r="I88" s="15" t="s">
        <v>58</v>
      </c>
      <c r="J88" s="16">
        <v>12</v>
      </c>
      <c r="K88" s="17" t="s">
        <v>33</v>
      </c>
      <c r="L88" s="18" t="s">
        <v>34</v>
      </c>
      <c r="M88" s="19" t="s">
        <v>35</v>
      </c>
      <c r="N88" s="20">
        <v>200000000</v>
      </c>
      <c r="O88" s="20">
        <v>200000000</v>
      </c>
      <c r="P88" s="20">
        <f t="shared" si="1"/>
        <v>0</v>
      </c>
      <c r="Q88" s="21" t="s">
        <v>36</v>
      </c>
      <c r="R88" s="21" t="s">
        <v>37</v>
      </c>
      <c r="S88" s="22" t="s">
        <v>187</v>
      </c>
      <c r="T88" s="22" t="s">
        <v>39</v>
      </c>
      <c r="U88" s="23" t="s">
        <v>188</v>
      </c>
      <c r="V88" s="23" t="s">
        <v>41</v>
      </c>
      <c r="W88" s="23" t="s">
        <v>189</v>
      </c>
      <c r="X88" s="24" t="s">
        <v>36</v>
      </c>
      <c r="Y88" s="24" t="s">
        <v>36</v>
      </c>
      <c r="Z88" s="25" t="s">
        <v>36</v>
      </c>
      <c r="AA88" s="25" t="s">
        <v>43</v>
      </c>
    </row>
    <row r="89" spans="1:27" ht="66" x14ac:dyDescent="0.25">
      <c r="A89" s="9" t="s">
        <v>185</v>
      </c>
      <c r="B89" s="10" t="s">
        <v>171</v>
      </c>
      <c r="C89" s="11" t="s">
        <v>172</v>
      </c>
      <c r="D89" s="12" t="s">
        <v>354</v>
      </c>
      <c r="E89" s="13" t="s">
        <v>183</v>
      </c>
      <c r="F89" s="14">
        <v>80121704</v>
      </c>
      <c r="G89" s="36" t="s">
        <v>201</v>
      </c>
      <c r="H89" s="15" t="s">
        <v>58</v>
      </c>
      <c r="I89" s="15" t="s">
        <v>58</v>
      </c>
      <c r="J89" s="16">
        <v>8</v>
      </c>
      <c r="K89" s="17" t="s">
        <v>33</v>
      </c>
      <c r="L89" s="18" t="s">
        <v>34</v>
      </c>
      <c r="M89" s="19" t="s">
        <v>35</v>
      </c>
      <c r="N89" s="20">
        <v>118418000</v>
      </c>
      <c r="O89" s="20">
        <v>118418000</v>
      </c>
      <c r="P89" s="20">
        <f t="shared" si="1"/>
        <v>0</v>
      </c>
      <c r="Q89" s="21" t="s">
        <v>36</v>
      </c>
      <c r="R89" s="21" t="s">
        <v>37</v>
      </c>
      <c r="S89" s="22" t="s">
        <v>187</v>
      </c>
      <c r="T89" s="22" t="s">
        <v>39</v>
      </c>
      <c r="U89" s="23" t="s">
        <v>188</v>
      </c>
      <c r="V89" s="23" t="s">
        <v>41</v>
      </c>
      <c r="W89" s="23" t="s">
        <v>189</v>
      </c>
      <c r="X89" s="24" t="s">
        <v>36</v>
      </c>
      <c r="Y89" s="24" t="s">
        <v>36</v>
      </c>
      <c r="Z89" s="25" t="s">
        <v>36</v>
      </c>
      <c r="AA89" s="25" t="s">
        <v>43</v>
      </c>
    </row>
    <row r="90" spans="1:27" ht="66" x14ac:dyDescent="0.25">
      <c r="A90" s="9" t="s">
        <v>185</v>
      </c>
      <c r="B90" s="10" t="s">
        <v>171</v>
      </c>
      <c r="C90" s="11" t="s">
        <v>172</v>
      </c>
      <c r="D90" s="12" t="s">
        <v>354</v>
      </c>
      <c r="E90" s="13" t="s">
        <v>183</v>
      </c>
      <c r="F90" s="14">
        <v>80121704</v>
      </c>
      <c r="G90" s="36" t="s">
        <v>202</v>
      </c>
      <c r="H90" s="15" t="s">
        <v>58</v>
      </c>
      <c r="I90" s="15" t="s">
        <v>58</v>
      </c>
      <c r="J90" s="16">
        <v>8</v>
      </c>
      <c r="K90" s="17" t="s">
        <v>33</v>
      </c>
      <c r="L90" s="18" t="s">
        <v>34</v>
      </c>
      <c r="M90" s="19" t="s">
        <v>35</v>
      </c>
      <c r="N90" s="20">
        <v>118418000</v>
      </c>
      <c r="O90" s="20">
        <v>118418000</v>
      </c>
      <c r="P90" s="20">
        <f t="shared" si="1"/>
        <v>0</v>
      </c>
      <c r="Q90" s="21" t="s">
        <v>36</v>
      </c>
      <c r="R90" s="21" t="s">
        <v>37</v>
      </c>
      <c r="S90" s="22" t="s">
        <v>187</v>
      </c>
      <c r="T90" s="22" t="s">
        <v>39</v>
      </c>
      <c r="U90" s="23" t="s">
        <v>188</v>
      </c>
      <c r="V90" s="23" t="s">
        <v>41</v>
      </c>
      <c r="W90" s="23" t="s">
        <v>189</v>
      </c>
      <c r="X90" s="24" t="s">
        <v>36</v>
      </c>
      <c r="Y90" s="24" t="s">
        <v>36</v>
      </c>
      <c r="Z90" s="25" t="s">
        <v>36</v>
      </c>
      <c r="AA90" s="25" t="s">
        <v>43</v>
      </c>
    </row>
    <row r="91" spans="1:27" ht="66" x14ac:dyDescent="0.25">
      <c r="A91" s="9" t="s">
        <v>185</v>
      </c>
      <c r="B91" s="10" t="s">
        <v>171</v>
      </c>
      <c r="C91" s="11" t="s">
        <v>172</v>
      </c>
      <c r="D91" s="12" t="s">
        <v>354</v>
      </c>
      <c r="E91" s="13" t="s">
        <v>183</v>
      </c>
      <c r="F91" s="14">
        <v>80121704</v>
      </c>
      <c r="G91" s="36" t="s">
        <v>203</v>
      </c>
      <c r="H91" s="15" t="s">
        <v>103</v>
      </c>
      <c r="I91" s="15" t="s">
        <v>103</v>
      </c>
      <c r="J91" s="16">
        <v>8</v>
      </c>
      <c r="K91" s="17" t="s">
        <v>184</v>
      </c>
      <c r="L91" s="18" t="s">
        <v>34</v>
      </c>
      <c r="M91" s="19" t="s">
        <v>35</v>
      </c>
      <c r="N91" s="20">
        <v>108480000</v>
      </c>
      <c r="O91" s="20">
        <v>108480000</v>
      </c>
      <c r="P91" s="20">
        <f t="shared" si="1"/>
        <v>0</v>
      </c>
      <c r="Q91" s="21" t="s">
        <v>36</v>
      </c>
      <c r="R91" s="21" t="s">
        <v>37</v>
      </c>
      <c r="S91" s="22" t="s">
        <v>187</v>
      </c>
      <c r="T91" s="22" t="s">
        <v>39</v>
      </c>
      <c r="U91" s="23" t="s">
        <v>188</v>
      </c>
      <c r="V91" s="23" t="s">
        <v>41</v>
      </c>
      <c r="W91" s="23" t="s">
        <v>189</v>
      </c>
      <c r="X91" s="24" t="s">
        <v>36</v>
      </c>
      <c r="Y91" s="24" t="s">
        <v>36</v>
      </c>
      <c r="Z91" s="25" t="s">
        <v>36</v>
      </c>
      <c r="AA91" s="25"/>
    </row>
    <row r="92" spans="1:27" ht="86.4" hidden="1" x14ac:dyDescent="0.25">
      <c r="A92" s="9" t="s">
        <v>204</v>
      </c>
      <c r="B92" s="10" t="s">
        <v>27</v>
      </c>
      <c r="C92" s="11" t="s">
        <v>28</v>
      </c>
      <c r="D92" s="12" t="s">
        <v>351</v>
      </c>
      <c r="E92" s="13" t="s">
        <v>115</v>
      </c>
      <c r="F92" s="14" t="s">
        <v>205</v>
      </c>
      <c r="G92" s="36" t="s">
        <v>206</v>
      </c>
      <c r="H92" s="15" t="s">
        <v>92</v>
      </c>
      <c r="I92" s="15" t="s">
        <v>92</v>
      </c>
      <c r="J92" s="16">
        <v>12</v>
      </c>
      <c r="K92" s="17" t="s">
        <v>33</v>
      </c>
      <c r="L92" s="18" t="s">
        <v>34</v>
      </c>
      <c r="M92" s="19" t="s">
        <v>35</v>
      </c>
      <c r="N92" s="20">
        <v>67117000</v>
      </c>
      <c r="O92" s="20">
        <v>67117000</v>
      </c>
      <c r="P92" s="20">
        <f t="shared" si="1"/>
        <v>0</v>
      </c>
      <c r="Q92" s="21" t="s">
        <v>36</v>
      </c>
      <c r="R92" s="21" t="s">
        <v>37</v>
      </c>
      <c r="S92" s="22" t="s">
        <v>207</v>
      </c>
      <c r="T92" s="22" t="s">
        <v>39</v>
      </c>
      <c r="U92" s="23" t="s">
        <v>208</v>
      </c>
      <c r="V92" s="23" t="s">
        <v>41</v>
      </c>
      <c r="W92" s="23" t="s">
        <v>209</v>
      </c>
      <c r="X92" s="24" t="s">
        <v>36</v>
      </c>
      <c r="Y92" s="24" t="s">
        <v>36</v>
      </c>
      <c r="Z92" s="25" t="s">
        <v>36</v>
      </c>
      <c r="AA92" s="25" t="s">
        <v>43</v>
      </c>
    </row>
    <row r="93" spans="1:27" ht="86.4" hidden="1" x14ac:dyDescent="0.25">
      <c r="A93" s="9" t="s">
        <v>204</v>
      </c>
      <c r="B93" s="10" t="s">
        <v>27</v>
      </c>
      <c r="C93" s="11" t="s">
        <v>28</v>
      </c>
      <c r="D93" s="12" t="s">
        <v>351</v>
      </c>
      <c r="E93" s="13" t="s">
        <v>115</v>
      </c>
      <c r="F93" s="14" t="s">
        <v>210</v>
      </c>
      <c r="G93" s="36" t="s">
        <v>211</v>
      </c>
      <c r="H93" s="15" t="s">
        <v>73</v>
      </c>
      <c r="I93" s="15" t="s">
        <v>92</v>
      </c>
      <c r="J93" s="16">
        <v>12</v>
      </c>
      <c r="K93" s="17" t="s">
        <v>33</v>
      </c>
      <c r="L93" s="18" t="s">
        <v>34</v>
      </c>
      <c r="M93" s="19" t="s">
        <v>35</v>
      </c>
      <c r="N93" s="20">
        <v>113819000</v>
      </c>
      <c r="O93" s="20">
        <v>113819000</v>
      </c>
      <c r="P93" s="20">
        <f t="shared" si="1"/>
        <v>0</v>
      </c>
      <c r="Q93" s="21" t="s">
        <v>36</v>
      </c>
      <c r="R93" s="21" t="s">
        <v>37</v>
      </c>
      <c r="S93" s="22" t="s">
        <v>207</v>
      </c>
      <c r="T93" s="22" t="s">
        <v>39</v>
      </c>
      <c r="U93" s="23" t="s">
        <v>208</v>
      </c>
      <c r="V93" s="23" t="s">
        <v>41</v>
      </c>
      <c r="W93" s="23" t="s">
        <v>209</v>
      </c>
      <c r="X93" s="24" t="s">
        <v>36</v>
      </c>
      <c r="Y93" s="24" t="s">
        <v>36</v>
      </c>
      <c r="Z93" s="25" t="s">
        <v>36</v>
      </c>
      <c r="AA93" s="25" t="s">
        <v>43</v>
      </c>
    </row>
    <row r="94" spans="1:27" ht="57.6" hidden="1" x14ac:dyDescent="0.25">
      <c r="A94" s="9" t="s">
        <v>204</v>
      </c>
      <c r="B94" s="10" t="s">
        <v>197</v>
      </c>
      <c r="C94" s="11" t="s">
        <v>198</v>
      </c>
      <c r="D94" s="12"/>
      <c r="E94" s="13"/>
      <c r="F94" s="14" t="s">
        <v>210</v>
      </c>
      <c r="G94" s="36" t="s">
        <v>212</v>
      </c>
      <c r="H94" s="15" t="s">
        <v>73</v>
      </c>
      <c r="I94" s="15" t="s">
        <v>92</v>
      </c>
      <c r="J94" s="16">
        <v>12</v>
      </c>
      <c r="K94" s="17" t="s">
        <v>33</v>
      </c>
      <c r="L94" s="18" t="s">
        <v>34</v>
      </c>
      <c r="M94" s="19" t="s">
        <v>35</v>
      </c>
      <c r="N94" s="20">
        <v>313792000</v>
      </c>
      <c r="O94" s="20">
        <v>313792000</v>
      </c>
      <c r="P94" s="20">
        <f t="shared" si="1"/>
        <v>0</v>
      </c>
      <c r="Q94" s="21" t="s">
        <v>36</v>
      </c>
      <c r="R94" s="21" t="s">
        <v>37</v>
      </c>
      <c r="S94" s="22" t="s">
        <v>207</v>
      </c>
      <c r="T94" s="22" t="s">
        <v>39</v>
      </c>
      <c r="U94" s="23" t="s">
        <v>208</v>
      </c>
      <c r="V94" s="23" t="s">
        <v>41</v>
      </c>
      <c r="W94" s="23" t="s">
        <v>209</v>
      </c>
      <c r="X94" s="24" t="s">
        <v>36</v>
      </c>
      <c r="Y94" s="24" t="s">
        <v>36</v>
      </c>
      <c r="Z94" s="25" t="s">
        <v>36</v>
      </c>
      <c r="AA94" s="25" t="s">
        <v>43</v>
      </c>
    </row>
    <row r="95" spans="1:27" ht="86.4" hidden="1" x14ac:dyDescent="0.25">
      <c r="A95" s="9" t="s">
        <v>204</v>
      </c>
      <c r="B95" s="10" t="s">
        <v>27</v>
      </c>
      <c r="C95" s="11" t="s">
        <v>28</v>
      </c>
      <c r="D95" s="12" t="s">
        <v>351</v>
      </c>
      <c r="E95" s="13" t="s">
        <v>44</v>
      </c>
      <c r="F95" s="14" t="s">
        <v>205</v>
      </c>
      <c r="G95" s="36" t="s">
        <v>213</v>
      </c>
      <c r="H95" s="15" t="s">
        <v>175</v>
      </c>
      <c r="I95" s="15" t="s">
        <v>175</v>
      </c>
      <c r="J95" s="16">
        <v>12</v>
      </c>
      <c r="K95" s="17" t="s">
        <v>33</v>
      </c>
      <c r="L95" s="18" t="s">
        <v>34</v>
      </c>
      <c r="M95" s="19" t="s">
        <v>35</v>
      </c>
      <c r="N95" s="20">
        <v>72792000</v>
      </c>
      <c r="O95" s="20">
        <v>72792000</v>
      </c>
      <c r="P95" s="20">
        <f t="shared" si="1"/>
        <v>0</v>
      </c>
      <c r="Q95" s="21" t="s">
        <v>36</v>
      </c>
      <c r="R95" s="21" t="s">
        <v>37</v>
      </c>
      <c r="S95" s="22" t="s">
        <v>207</v>
      </c>
      <c r="T95" s="22" t="s">
        <v>39</v>
      </c>
      <c r="U95" s="23" t="s">
        <v>208</v>
      </c>
      <c r="V95" s="23" t="s">
        <v>41</v>
      </c>
      <c r="W95" s="23" t="s">
        <v>209</v>
      </c>
      <c r="X95" s="24" t="s">
        <v>36</v>
      </c>
      <c r="Y95" s="24" t="s">
        <v>36</v>
      </c>
      <c r="Z95" s="25" t="s">
        <v>36</v>
      </c>
      <c r="AA95" s="25" t="s">
        <v>43</v>
      </c>
    </row>
    <row r="96" spans="1:27" ht="132" hidden="1" x14ac:dyDescent="0.25">
      <c r="A96" s="9" t="s">
        <v>204</v>
      </c>
      <c r="B96" s="10" t="s">
        <v>190</v>
      </c>
      <c r="C96" s="11" t="s">
        <v>191</v>
      </c>
      <c r="D96" s="12" t="s">
        <v>352</v>
      </c>
      <c r="E96" s="13" t="s">
        <v>192</v>
      </c>
      <c r="F96" s="14" t="s">
        <v>205</v>
      </c>
      <c r="G96" s="36" t="s">
        <v>214</v>
      </c>
      <c r="H96" s="15" t="s">
        <v>215</v>
      </c>
      <c r="I96" s="15" t="s">
        <v>216</v>
      </c>
      <c r="J96" s="16">
        <v>12</v>
      </c>
      <c r="K96" s="17" t="s">
        <v>33</v>
      </c>
      <c r="L96" s="18" t="s">
        <v>34</v>
      </c>
      <c r="M96" s="19" t="s">
        <v>35</v>
      </c>
      <c r="N96" s="20">
        <f>123089000*2</f>
        <v>246178000</v>
      </c>
      <c r="O96" s="20">
        <v>246178000</v>
      </c>
      <c r="P96" s="20">
        <f t="shared" si="1"/>
        <v>0</v>
      </c>
      <c r="Q96" s="21" t="s">
        <v>36</v>
      </c>
      <c r="R96" s="21" t="s">
        <v>37</v>
      </c>
      <c r="S96" s="22" t="s">
        <v>207</v>
      </c>
      <c r="T96" s="22" t="s">
        <v>39</v>
      </c>
      <c r="U96" s="23" t="s">
        <v>208</v>
      </c>
      <c r="V96" s="23" t="s">
        <v>41</v>
      </c>
      <c r="W96" s="23" t="s">
        <v>209</v>
      </c>
      <c r="X96" s="24" t="s">
        <v>36</v>
      </c>
      <c r="Y96" s="24" t="s">
        <v>36</v>
      </c>
      <c r="Z96" s="25" t="s">
        <v>36</v>
      </c>
      <c r="AA96" s="25" t="s">
        <v>43</v>
      </c>
    </row>
    <row r="97" spans="1:27" ht="132" hidden="1" x14ac:dyDescent="0.25">
      <c r="A97" s="9" t="s">
        <v>204</v>
      </c>
      <c r="B97" s="10" t="s">
        <v>190</v>
      </c>
      <c r="C97" s="11" t="s">
        <v>191</v>
      </c>
      <c r="D97" s="12" t="s">
        <v>352</v>
      </c>
      <c r="E97" s="13" t="s">
        <v>192</v>
      </c>
      <c r="F97" s="14" t="s">
        <v>217</v>
      </c>
      <c r="G97" s="36" t="s">
        <v>218</v>
      </c>
      <c r="H97" s="15" t="s">
        <v>219</v>
      </c>
      <c r="I97" s="15" t="s">
        <v>215</v>
      </c>
      <c r="J97" s="16">
        <v>12</v>
      </c>
      <c r="K97" s="17" t="s">
        <v>33</v>
      </c>
      <c r="L97" s="18" t="s">
        <v>34</v>
      </c>
      <c r="M97" s="19" t="s">
        <v>35</v>
      </c>
      <c r="N97" s="20">
        <v>246178000</v>
      </c>
      <c r="O97" s="20">
        <v>246178000</v>
      </c>
      <c r="P97" s="20">
        <f t="shared" si="1"/>
        <v>0</v>
      </c>
      <c r="Q97" s="21" t="s">
        <v>36</v>
      </c>
      <c r="R97" s="21" t="s">
        <v>37</v>
      </c>
      <c r="S97" s="22" t="s">
        <v>207</v>
      </c>
      <c r="T97" s="22" t="s">
        <v>39</v>
      </c>
      <c r="U97" s="23" t="s">
        <v>208</v>
      </c>
      <c r="V97" s="23" t="s">
        <v>41</v>
      </c>
      <c r="W97" s="23" t="s">
        <v>209</v>
      </c>
      <c r="X97" s="24" t="s">
        <v>36</v>
      </c>
      <c r="Y97" s="24" t="s">
        <v>36</v>
      </c>
      <c r="Z97" s="25" t="s">
        <v>36</v>
      </c>
      <c r="AA97" s="25" t="s">
        <v>43</v>
      </c>
    </row>
    <row r="98" spans="1:27" ht="43.2" hidden="1" x14ac:dyDescent="0.25">
      <c r="A98" s="9" t="s">
        <v>204</v>
      </c>
      <c r="B98" s="10" t="s">
        <v>220</v>
      </c>
      <c r="C98" s="11" t="s">
        <v>221</v>
      </c>
      <c r="D98" s="12"/>
      <c r="E98" s="13"/>
      <c r="F98" s="14" t="s">
        <v>222</v>
      </c>
      <c r="G98" s="36" t="s">
        <v>223</v>
      </c>
      <c r="H98" s="15" t="s">
        <v>59</v>
      </c>
      <c r="I98" s="15" t="s">
        <v>59</v>
      </c>
      <c r="J98" s="16">
        <v>360</v>
      </c>
      <c r="K98" s="17" t="s">
        <v>33</v>
      </c>
      <c r="L98" s="18" t="s">
        <v>93</v>
      </c>
      <c r="M98" s="19" t="s">
        <v>35</v>
      </c>
      <c r="N98" s="20">
        <v>37440000000</v>
      </c>
      <c r="O98" s="20">
        <v>800800000</v>
      </c>
      <c r="P98" s="20">
        <f t="shared" si="1"/>
        <v>36639200000</v>
      </c>
      <c r="Q98" s="21" t="s">
        <v>36</v>
      </c>
      <c r="R98" s="21" t="s">
        <v>37</v>
      </c>
      <c r="S98" s="22" t="s">
        <v>207</v>
      </c>
      <c r="T98" s="22" t="s">
        <v>39</v>
      </c>
      <c r="U98" s="23" t="s">
        <v>208</v>
      </c>
      <c r="V98" s="23" t="s">
        <v>41</v>
      </c>
      <c r="W98" s="23" t="s">
        <v>209</v>
      </c>
      <c r="X98" s="24" t="s">
        <v>36</v>
      </c>
      <c r="Y98" s="24" t="s">
        <v>36</v>
      </c>
      <c r="Z98" s="25" t="s">
        <v>36</v>
      </c>
      <c r="AA98" s="25" t="s">
        <v>43</v>
      </c>
    </row>
    <row r="99" spans="1:27" ht="66" x14ac:dyDescent="0.25">
      <c r="A99" s="9" t="s">
        <v>204</v>
      </c>
      <c r="B99" s="10" t="s">
        <v>171</v>
      </c>
      <c r="C99" s="11" t="s">
        <v>172</v>
      </c>
      <c r="D99" s="12" t="s">
        <v>354</v>
      </c>
      <c r="E99" s="13" t="s">
        <v>183</v>
      </c>
      <c r="F99" s="14">
        <v>84111600</v>
      </c>
      <c r="G99" s="36" t="s">
        <v>224</v>
      </c>
      <c r="H99" s="15" t="s">
        <v>63</v>
      </c>
      <c r="I99" s="15" t="s">
        <v>64</v>
      </c>
      <c r="J99" s="16">
        <v>12</v>
      </c>
      <c r="K99" s="17" t="s">
        <v>33</v>
      </c>
      <c r="L99" s="18" t="s">
        <v>34</v>
      </c>
      <c r="M99" s="19" t="s">
        <v>35</v>
      </c>
      <c r="N99" s="20">
        <v>400000000</v>
      </c>
      <c r="O99" s="20">
        <v>400000000</v>
      </c>
      <c r="P99" s="20">
        <f t="shared" si="1"/>
        <v>0</v>
      </c>
      <c r="Q99" s="21" t="s">
        <v>36</v>
      </c>
      <c r="R99" s="21" t="s">
        <v>37</v>
      </c>
      <c r="S99" s="22" t="s">
        <v>207</v>
      </c>
      <c r="T99" s="22" t="s">
        <v>39</v>
      </c>
      <c r="U99" s="23" t="s">
        <v>208</v>
      </c>
      <c r="V99" s="23" t="s">
        <v>41</v>
      </c>
      <c r="W99" s="23" t="s">
        <v>209</v>
      </c>
      <c r="X99" s="24" t="s">
        <v>36</v>
      </c>
      <c r="Y99" s="24" t="s">
        <v>36</v>
      </c>
      <c r="Z99" s="25" t="s">
        <v>36</v>
      </c>
      <c r="AA99" s="25" t="s">
        <v>43</v>
      </c>
    </row>
    <row r="100" spans="1:27" ht="66" x14ac:dyDescent="0.25">
      <c r="A100" s="9" t="s">
        <v>204</v>
      </c>
      <c r="B100" s="10" t="s">
        <v>171</v>
      </c>
      <c r="C100" s="11" t="s">
        <v>172</v>
      </c>
      <c r="D100" s="12" t="s">
        <v>354</v>
      </c>
      <c r="E100" s="13" t="s">
        <v>183</v>
      </c>
      <c r="F100" s="14" t="s">
        <v>225</v>
      </c>
      <c r="G100" s="36" t="s">
        <v>226</v>
      </c>
      <c r="H100" s="15" t="s">
        <v>110</v>
      </c>
      <c r="I100" s="15" t="s">
        <v>111</v>
      </c>
      <c r="J100" s="16">
        <v>12</v>
      </c>
      <c r="K100" s="17" t="s">
        <v>33</v>
      </c>
      <c r="L100" s="18" t="s">
        <v>34</v>
      </c>
      <c r="M100" s="19" t="s">
        <v>35</v>
      </c>
      <c r="N100" s="20">
        <v>205000000</v>
      </c>
      <c r="O100" s="20">
        <v>205000000</v>
      </c>
      <c r="P100" s="20">
        <f t="shared" si="1"/>
        <v>0</v>
      </c>
      <c r="Q100" s="21" t="s">
        <v>36</v>
      </c>
      <c r="R100" s="21" t="s">
        <v>37</v>
      </c>
      <c r="S100" s="22" t="s">
        <v>207</v>
      </c>
      <c r="T100" s="22" t="s">
        <v>39</v>
      </c>
      <c r="U100" s="23" t="s">
        <v>208</v>
      </c>
      <c r="V100" s="23" t="s">
        <v>41</v>
      </c>
      <c r="W100" s="23" t="s">
        <v>209</v>
      </c>
      <c r="X100" s="24" t="s">
        <v>36</v>
      </c>
      <c r="Y100" s="24" t="s">
        <v>36</v>
      </c>
      <c r="Z100" s="25" t="s">
        <v>36</v>
      </c>
      <c r="AA100" s="25" t="s">
        <v>43</v>
      </c>
    </row>
    <row r="101" spans="1:27" ht="100.8" x14ac:dyDescent="0.25">
      <c r="A101" s="9" t="s">
        <v>204</v>
      </c>
      <c r="B101" s="10" t="s">
        <v>171</v>
      </c>
      <c r="C101" s="11" t="s">
        <v>172</v>
      </c>
      <c r="D101" s="12" t="s">
        <v>354</v>
      </c>
      <c r="E101" s="13" t="s">
        <v>183</v>
      </c>
      <c r="F101" s="14" t="s">
        <v>227</v>
      </c>
      <c r="G101" s="36" t="s">
        <v>228</v>
      </c>
      <c r="H101" s="15" t="s">
        <v>219</v>
      </c>
      <c r="I101" s="15" t="s">
        <v>215</v>
      </c>
      <c r="J101" s="16">
        <v>12</v>
      </c>
      <c r="K101" s="17" t="s">
        <v>33</v>
      </c>
      <c r="L101" s="18" t="s">
        <v>34</v>
      </c>
      <c r="M101" s="19" t="s">
        <v>35</v>
      </c>
      <c r="N101" s="20">
        <v>345000000</v>
      </c>
      <c r="O101" s="20">
        <v>345000000</v>
      </c>
      <c r="P101" s="20">
        <f t="shared" si="1"/>
        <v>0</v>
      </c>
      <c r="Q101" s="21" t="s">
        <v>36</v>
      </c>
      <c r="R101" s="21" t="s">
        <v>37</v>
      </c>
      <c r="S101" s="22" t="s">
        <v>207</v>
      </c>
      <c r="T101" s="22" t="s">
        <v>39</v>
      </c>
      <c r="U101" s="23" t="s">
        <v>208</v>
      </c>
      <c r="V101" s="23" t="s">
        <v>41</v>
      </c>
      <c r="W101" s="23" t="s">
        <v>209</v>
      </c>
      <c r="X101" s="24" t="s">
        <v>36</v>
      </c>
      <c r="Y101" s="24" t="s">
        <v>36</v>
      </c>
      <c r="Z101" s="25" t="s">
        <v>36</v>
      </c>
      <c r="AA101" s="25" t="s">
        <v>43</v>
      </c>
    </row>
    <row r="102" spans="1:27" ht="66" x14ac:dyDescent="0.25">
      <c r="A102" s="9" t="s">
        <v>204</v>
      </c>
      <c r="B102" s="10" t="s">
        <v>171</v>
      </c>
      <c r="C102" s="11" t="s">
        <v>172</v>
      </c>
      <c r="D102" s="12" t="s">
        <v>354</v>
      </c>
      <c r="E102" s="13" t="s">
        <v>183</v>
      </c>
      <c r="F102" s="14">
        <v>93151501</v>
      </c>
      <c r="G102" s="36" t="s">
        <v>229</v>
      </c>
      <c r="H102" s="15" t="s">
        <v>103</v>
      </c>
      <c r="I102" s="15" t="s">
        <v>103</v>
      </c>
      <c r="J102" s="16">
        <v>8</v>
      </c>
      <c r="K102" s="17" t="s">
        <v>184</v>
      </c>
      <c r="L102" s="18" t="s">
        <v>34</v>
      </c>
      <c r="M102" s="19" t="s">
        <v>35</v>
      </c>
      <c r="N102" s="20">
        <v>108480000</v>
      </c>
      <c r="O102" s="20">
        <v>108480000</v>
      </c>
      <c r="P102" s="20">
        <f t="shared" si="1"/>
        <v>0</v>
      </c>
      <c r="Q102" s="21" t="s">
        <v>36</v>
      </c>
      <c r="R102" s="21" t="s">
        <v>37</v>
      </c>
      <c r="S102" s="22" t="s">
        <v>207</v>
      </c>
      <c r="T102" s="22" t="s">
        <v>39</v>
      </c>
      <c r="U102" s="23" t="s">
        <v>208</v>
      </c>
      <c r="V102" s="23" t="s">
        <v>41</v>
      </c>
      <c r="W102" s="23" t="s">
        <v>209</v>
      </c>
      <c r="X102" s="24" t="s">
        <v>36</v>
      </c>
      <c r="Y102" s="24" t="s">
        <v>36</v>
      </c>
      <c r="Z102" s="25" t="s">
        <v>36</v>
      </c>
      <c r="AA102" s="25" t="s">
        <v>43</v>
      </c>
    </row>
    <row r="103" spans="1:27" ht="86.4" hidden="1" x14ac:dyDescent="0.25">
      <c r="A103" s="9" t="s">
        <v>230</v>
      </c>
      <c r="B103" s="10" t="s">
        <v>27</v>
      </c>
      <c r="C103" s="11" t="s">
        <v>28</v>
      </c>
      <c r="D103" s="12" t="s">
        <v>351</v>
      </c>
      <c r="E103" s="13" t="s">
        <v>44</v>
      </c>
      <c r="F103" s="14">
        <v>81101500</v>
      </c>
      <c r="G103" s="36" t="s">
        <v>231</v>
      </c>
      <c r="H103" s="15" t="s">
        <v>103</v>
      </c>
      <c r="I103" s="15" t="s">
        <v>92</v>
      </c>
      <c r="J103" s="16">
        <v>12</v>
      </c>
      <c r="K103" s="17" t="s">
        <v>33</v>
      </c>
      <c r="L103" s="18" t="s">
        <v>34</v>
      </c>
      <c r="M103" s="19" t="s">
        <v>35</v>
      </c>
      <c r="N103" s="20">
        <v>158592000</v>
      </c>
      <c r="O103" s="20">
        <v>158592000</v>
      </c>
      <c r="P103" s="20">
        <f t="shared" si="1"/>
        <v>0</v>
      </c>
      <c r="Q103" s="21" t="s">
        <v>36</v>
      </c>
      <c r="R103" s="21" t="s">
        <v>37</v>
      </c>
      <c r="S103" s="22" t="s">
        <v>350</v>
      </c>
      <c r="T103" s="22" t="s">
        <v>39</v>
      </c>
      <c r="U103" s="23" t="s">
        <v>232</v>
      </c>
      <c r="V103" s="23" t="s">
        <v>41</v>
      </c>
      <c r="W103" s="23" t="s">
        <v>233</v>
      </c>
      <c r="X103" s="24" t="s">
        <v>36</v>
      </c>
      <c r="Y103" s="24" t="s">
        <v>36</v>
      </c>
      <c r="Z103" s="25" t="s">
        <v>36</v>
      </c>
      <c r="AA103" s="25" t="s">
        <v>43</v>
      </c>
    </row>
    <row r="104" spans="1:27" ht="86.4" hidden="1" x14ac:dyDescent="0.25">
      <c r="A104" s="9" t="s">
        <v>230</v>
      </c>
      <c r="B104" s="10" t="s">
        <v>27</v>
      </c>
      <c r="C104" s="11" t="s">
        <v>28</v>
      </c>
      <c r="D104" s="12" t="s">
        <v>351</v>
      </c>
      <c r="E104" s="13" t="s">
        <v>44</v>
      </c>
      <c r="F104" s="14" t="s">
        <v>234</v>
      </c>
      <c r="G104" s="36" t="s">
        <v>235</v>
      </c>
      <c r="H104" s="15" t="s">
        <v>103</v>
      </c>
      <c r="I104" s="15" t="s">
        <v>92</v>
      </c>
      <c r="J104" s="16">
        <v>12</v>
      </c>
      <c r="K104" s="17" t="s">
        <v>33</v>
      </c>
      <c r="L104" s="18" t="s">
        <v>34</v>
      </c>
      <c r="M104" s="19" t="s">
        <v>35</v>
      </c>
      <c r="N104" s="20">
        <v>166200000</v>
      </c>
      <c r="O104" s="20">
        <v>166200000</v>
      </c>
      <c r="P104" s="20">
        <f t="shared" si="1"/>
        <v>0</v>
      </c>
      <c r="Q104" s="21" t="s">
        <v>36</v>
      </c>
      <c r="R104" s="21" t="s">
        <v>37</v>
      </c>
      <c r="S104" s="38" t="s">
        <v>350</v>
      </c>
      <c r="T104" s="22" t="s">
        <v>39</v>
      </c>
      <c r="U104" s="23" t="s">
        <v>232</v>
      </c>
      <c r="V104" s="23" t="s">
        <v>41</v>
      </c>
      <c r="W104" s="23" t="s">
        <v>233</v>
      </c>
      <c r="X104" s="24" t="s">
        <v>36</v>
      </c>
      <c r="Y104" s="24" t="s">
        <v>36</v>
      </c>
      <c r="Z104" s="25" t="s">
        <v>36</v>
      </c>
      <c r="AA104" s="25" t="s">
        <v>43</v>
      </c>
    </row>
    <row r="105" spans="1:27" ht="86.4" hidden="1" x14ac:dyDescent="0.25">
      <c r="A105" s="9" t="s">
        <v>230</v>
      </c>
      <c r="B105" s="10" t="s">
        <v>27</v>
      </c>
      <c r="C105" s="11" t="s">
        <v>28</v>
      </c>
      <c r="D105" s="12" t="s">
        <v>351</v>
      </c>
      <c r="E105" s="13" t="s">
        <v>44</v>
      </c>
      <c r="F105" s="14" t="s">
        <v>236</v>
      </c>
      <c r="G105" s="36" t="s">
        <v>237</v>
      </c>
      <c r="H105" s="15" t="s">
        <v>73</v>
      </c>
      <c r="I105" s="15" t="s">
        <v>103</v>
      </c>
      <c r="J105" s="16">
        <v>12</v>
      </c>
      <c r="K105" s="17" t="s">
        <v>33</v>
      </c>
      <c r="L105" s="18" t="s">
        <v>34</v>
      </c>
      <c r="M105" s="19" t="s">
        <v>35</v>
      </c>
      <c r="N105" s="20">
        <v>166200000</v>
      </c>
      <c r="O105" s="20">
        <v>166200000</v>
      </c>
      <c r="P105" s="20">
        <f t="shared" si="1"/>
        <v>0</v>
      </c>
      <c r="Q105" s="21" t="s">
        <v>36</v>
      </c>
      <c r="R105" s="21" t="s">
        <v>37</v>
      </c>
      <c r="S105" s="22" t="s">
        <v>350</v>
      </c>
      <c r="T105" s="22" t="s">
        <v>39</v>
      </c>
      <c r="U105" s="23" t="s">
        <v>232</v>
      </c>
      <c r="V105" s="23" t="s">
        <v>41</v>
      </c>
      <c r="W105" s="23" t="s">
        <v>233</v>
      </c>
      <c r="X105" s="24" t="s">
        <v>36</v>
      </c>
      <c r="Y105" s="24" t="s">
        <v>36</v>
      </c>
      <c r="Z105" s="25" t="s">
        <v>36</v>
      </c>
      <c r="AA105" s="25" t="s">
        <v>43</v>
      </c>
    </row>
    <row r="106" spans="1:27" ht="86.4" hidden="1" x14ac:dyDescent="0.25">
      <c r="A106" s="9" t="s">
        <v>230</v>
      </c>
      <c r="B106" s="10" t="s">
        <v>27</v>
      </c>
      <c r="C106" s="11" t="s">
        <v>28</v>
      </c>
      <c r="D106" s="12" t="s">
        <v>351</v>
      </c>
      <c r="E106" s="13" t="s">
        <v>44</v>
      </c>
      <c r="F106" s="14">
        <v>81101500</v>
      </c>
      <c r="G106" s="36" t="s">
        <v>238</v>
      </c>
      <c r="H106" s="15" t="s">
        <v>103</v>
      </c>
      <c r="I106" s="15" t="s">
        <v>92</v>
      </c>
      <c r="J106" s="16">
        <v>12</v>
      </c>
      <c r="K106" s="17" t="s">
        <v>33</v>
      </c>
      <c r="L106" s="18" t="s">
        <v>34</v>
      </c>
      <c r="M106" s="19" t="s">
        <v>35</v>
      </c>
      <c r="N106" s="20">
        <v>254784000</v>
      </c>
      <c r="O106" s="20">
        <v>254784000</v>
      </c>
      <c r="P106" s="20">
        <f t="shared" si="1"/>
        <v>0</v>
      </c>
      <c r="Q106" s="21" t="s">
        <v>36</v>
      </c>
      <c r="R106" s="21" t="s">
        <v>37</v>
      </c>
      <c r="S106" s="22" t="s">
        <v>350</v>
      </c>
      <c r="T106" s="22" t="s">
        <v>39</v>
      </c>
      <c r="U106" s="23" t="s">
        <v>232</v>
      </c>
      <c r="V106" s="23" t="s">
        <v>41</v>
      </c>
      <c r="W106" s="23" t="s">
        <v>233</v>
      </c>
      <c r="X106" s="24" t="s">
        <v>36</v>
      </c>
      <c r="Y106" s="24" t="s">
        <v>36</v>
      </c>
      <c r="Z106" s="25" t="s">
        <v>36</v>
      </c>
      <c r="AA106" s="25" t="s">
        <v>43</v>
      </c>
    </row>
    <row r="107" spans="1:27" ht="86.4" hidden="1" x14ac:dyDescent="0.25">
      <c r="A107" s="9" t="s">
        <v>230</v>
      </c>
      <c r="B107" s="10" t="s">
        <v>27</v>
      </c>
      <c r="C107" s="11" t="s">
        <v>28</v>
      </c>
      <c r="D107" s="12" t="s">
        <v>351</v>
      </c>
      <c r="E107" s="13" t="s">
        <v>44</v>
      </c>
      <c r="F107" s="14" t="s">
        <v>239</v>
      </c>
      <c r="G107" s="36" t="s">
        <v>240</v>
      </c>
      <c r="H107" s="15" t="s">
        <v>103</v>
      </c>
      <c r="I107" s="15" t="s">
        <v>241</v>
      </c>
      <c r="J107" s="16">
        <v>12</v>
      </c>
      <c r="K107" s="17" t="s">
        <v>33</v>
      </c>
      <c r="L107" s="18" t="s">
        <v>34</v>
      </c>
      <c r="M107" s="19" t="s">
        <v>35</v>
      </c>
      <c r="N107" s="20">
        <v>224808000</v>
      </c>
      <c r="O107" s="20">
        <v>224808000</v>
      </c>
      <c r="P107" s="20">
        <f t="shared" si="1"/>
        <v>0</v>
      </c>
      <c r="Q107" s="21" t="s">
        <v>36</v>
      </c>
      <c r="R107" s="21" t="s">
        <v>37</v>
      </c>
      <c r="S107" s="22" t="s">
        <v>350</v>
      </c>
      <c r="T107" s="22" t="s">
        <v>39</v>
      </c>
      <c r="U107" s="23" t="s">
        <v>232</v>
      </c>
      <c r="V107" s="23" t="s">
        <v>41</v>
      </c>
      <c r="W107" s="23" t="s">
        <v>233</v>
      </c>
      <c r="X107" s="24" t="s">
        <v>36</v>
      </c>
      <c r="Y107" s="24" t="s">
        <v>36</v>
      </c>
      <c r="Z107" s="25" t="s">
        <v>36</v>
      </c>
      <c r="AA107" s="25" t="s">
        <v>43</v>
      </c>
    </row>
    <row r="108" spans="1:27" ht="57.6" hidden="1" x14ac:dyDescent="0.25">
      <c r="A108" s="9" t="s">
        <v>230</v>
      </c>
      <c r="B108" s="10" t="s">
        <v>27</v>
      </c>
      <c r="C108" s="11" t="s">
        <v>28</v>
      </c>
      <c r="D108" s="12" t="s">
        <v>351</v>
      </c>
      <c r="E108" s="13" t="s">
        <v>242</v>
      </c>
      <c r="F108" s="14" t="s">
        <v>243</v>
      </c>
      <c r="G108" s="36" t="s">
        <v>244</v>
      </c>
      <c r="H108" s="15" t="s">
        <v>58</v>
      </c>
      <c r="I108" s="15" t="s">
        <v>58</v>
      </c>
      <c r="J108" s="16">
        <v>12</v>
      </c>
      <c r="K108" s="17" t="s">
        <v>33</v>
      </c>
      <c r="L108" s="18" t="s">
        <v>168</v>
      </c>
      <c r="M108" s="19" t="s">
        <v>35</v>
      </c>
      <c r="N108" s="20">
        <v>6000000000</v>
      </c>
      <c r="O108" s="20">
        <v>6000000000</v>
      </c>
      <c r="P108" s="20">
        <f t="shared" si="1"/>
        <v>0</v>
      </c>
      <c r="Q108" s="21" t="s">
        <v>36</v>
      </c>
      <c r="R108" s="21" t="s">
        <v>37</v>
      </c>
      <c r="S108" s="22" t="s">
        <v>350</v>
      </c>
      <c r="T108" s="22" t="s">
        <v>39</v>
      </c>
      <c r="U108" s="23" t="s">
        <v>232</v>
      </c>
      <c r="V108" s="23" t="s">
        <v>41</v>
      </c>
      <c r="W108" s="23" t="s">
        <v>233</v>
      </c>
      <c r="X108" s="24" t="s">
        <v>36</v>
      </c>
      <c r="Y108" s="24" t="s">
        <v>36</v>
      </c>
      <c r="Z108" s="25" t="s">
        <v>36</v>
      </c>
      <c r="AA108" s="25" t="s">
        <v>43</v>
      </c>
    </row>
    <row r="109" spans="1:27" ht="57.6" hidden="1" x14ac:dyDescent="0.25">
      <c r="A109" s="9" t="s">
        <v>230</v>
      </c>
      <c r="B109" s="10" t="s">
        <v>27</v>
      </c>
      <c r="C109" s="11" t="s">
        <v>28</v>
      </c>
      <c r="D109" s="12" t="s">
        <v>351</v>
      </c>
      <c r="E109" s="13" t="s">
        <v>242</v>
      </c>
      <c r="F109" s="14" t="s">
        <v>243</v>
      </c>
      <c r="G109" s="36" t="s">
        <v>245</v>
      </c>
      <c r="H109" s="15" t="s">
        <v>58</v>
      </c>
      <c r="I109" s="15" t="s">
        <v>58</v>
      </c>
      <c r="J109" s="16">
        <v>12</v>
      </c>
      <c r="K109" s="17" t="s">
        <v>33</v>
      </c>
      <c r="L109" s="18" t="s">
        <v>168</v>
      </c>
      <c r="M109" s="19" t="s">
        <v>35</v>
      </c>
      <c r="N109" s="20">
        <v>600000000</v>
      </c>
      <c r="O109" s="20">
        <v>600000000</v>
      </c>
      <c r="P109" s="20">
        <f t="shared" si="1"/>
        <v>0</v>
      </c>
      <c r="Q109" s="21" t="s">
        <v>36</v>
      </c>
      <c r="R109" s="21" t="s">
        <v>37</v>
      </c>
      <c r="S109" s="22" t="s">
        <v>350</v>
      </c>
      <c r="T109" s="22" t="s">
        <v>39</v>
      </c>
      <c r="U109" s="23" t="s">
        <v>232</v>
      </c>
      <c r="V109" s="23" t="s">
        <v>41</v>
      </c>
      <c r="W109" s="23" t="s">
        <v>233</v>
      </c>
      <c r="X109" s="24" t="s">
        <v>36</v>
      </c>
      <c r="Y109" s="24" t="s">
        <v>36</v>
      </c>
      <c r="Z109" s="25" t="s">
        <v>36</v>
      </c>
      <c r="AA109" s="25" t="s">
        <v>43</v>
      </c>
    </row>
    <row r="110" spans="1:27" ht="86.4" hidden="1" x14ac:dyDescent="0.25">
      <c r="A110" s="9" t="s">
        <v>230</v>
      </c>
      <c r="B110" s="10" t="s">
        <v>27</v>
      </c>
      <c r="C110" s="11" t="s">
        <v>28</v>
      </c>
      <c r="D110" s="12" t="s">
        <v>351</v>
      </c>
      <c r="E110" s="13" t="s">
        <v>44</v>
      </c>
      <c r="F110" s="14" t="s">
        <v>246</v>
      </c>
      <c r="G110" s="36" t="s">
        <v>247</v>
      </c>
      <c r="H110" s="15" t="s">
        <v>72</v>
      </c>
      <c r="I110" s="15" t="s">
        <v>73</v>
      </c>
      <c r="J110" s="16">
        <v>12</v>
      </c>
      <c r="K110" s="17" t="s">
        <v>33</v>
      </c>
      <c r="L110" s="18" t="s">
        <v>34</v>
      </c>
      <c r="M110" s="19" t="s">
        <v>35</v>
      </c>
      <c r="N110" s="20">
        <v>166200000</v>
      </c>
      <c r="O110" s="20">
        <v>166200000</v>
      </c>
      <c r="P110" s="20">
        <f t="shared" si="1"/>
        <v>0</v>
      </c>
      <c r="Q110" s="21" t="s">
        <v>36</v>
      </c>
      <c r="R110" s="21" t="s">
        <v>37</v>
      </c>
      <c r="S110" s="22" t="s">
        <v>350</v>
      </c>
      <c r="T110" s="22" t="s">
        <v>39</v>
      </c>
      <c r="U110" s="23" t="s">
        <v>232</v>
      </c>
      <c r="V110" s="23" t="s">
        <v>41</v>
      </c>
      <c r="W110" s="23" t="s">
        <v>233</v>
      </c>
      <c r="X110" s="24" t="s">
        <v>36</v>
      </c>
      <c r="Y110" s="24" t="s">
        <v>36</v>
      </c>
      <c r="Z110" s="25" t="s">
        <v>36</v>
      </c>
      <c r="AA110" s="25" t="s">
        <v>43</v>
      </c>
    </row>
    <row r="111" spans="1:27" ht="86.4" hidden="1" x14ac:dyDescent="0.25">
      <c r="A111" s="9" t="s">
        <v>230</v>
      </c>
      <c r="B111" s="10" t="s">
        <v>27</v>
      </c>
      <c r="C111" s="11" t="s">
        <v>28</v>
      </c>
      <c r="D111" s="12" t="s">
        <v>351</v>
      </c>
      <c r="E111" s="13" t="s">
        <v>44</v>
      </c>
      <c r="F111" s="14" t="s">
        <v>248</v>
      </c>
      <c r="G111" s="36" t="s">
        <v>249</v>
      </c>
      <c r="H111" s="15" t="s">
        <v>69</v>
      </c>
      <c r="I111" s="15" t="s">
        <v>250</v>
      </c>
      <c r="J111" s="16">
        <v>1</v>
      </c>
      <c r="K111" s="17" t="s">
        <v>33</v>
      </c>
      <c r="L111" s="18" t="s">
        <v>34</v>
      </c>
      <c r="M111" s="19" t="s">
        <v>35</v>
      </c>
      <c r="N111" s="20">
        <v>75200000</v>
      </c>
      <c r="O111" s="20">
        <v>75200000</v>
      </c>
      <c r="P111" s="20">
        <f t="shared" si="1"/>
        <v>0</v>
      </c>
      <c r="Q111" s="21" t="s">
        <v>36</v>
      </c>
      <c r="R111" s="21" t="s">
        <v>37</v>
      </c>
      <c r="S111" s="22" t="s">
        <v>350</v>
      </c>
      <c r="T111" s="22" t="s">
        <v>39</v>
      </c>
      <c r="U111" s="23" t="s">
        <v>232</v>
      </c>
      <c r="V111" s="23" t="s">
        <v>41</v>
      </c>
      <c r="W111" s="23" t="s">
        <v>233</v>
      </c>
      <c r="X111" s="24" t="s">
        <v>36</v>
      </c>
      <c r="Y111" s="24" t="s">
        <v>36</v>
      </c>
      <c r="Z111" s="25" t="s">
        <v>36</v>
      </c>
      <c r="AA111" s="25" t="s">
        <v>43</v>
      </c>
    </row>
    <row r="112" spans="1:27" ht="86.4" hidden="1" x14ac:dyDescent="0.25">
      <c r="A112" s="9" t="s">
        <v>230</v>
      </c>
      <c r="B112" s="10" t="s">
        <v>27</v>
      </c>
      <c r="C112" s="11" t="s">
        <v>28</v>
      </c>
      <c r="D112" s="12" t="s">
        <v>351</v>
      </c>
      <c r="E112" s="13" t="s">
        <v>44</v>
      </c>
      <c r="F112" s="14">
        <v>81101500</v>
      </c>
      <c r="G112" s="36" t="s">
        <v>251</v>
      </c>
      <c r="H112" s="15" t="s">
        <v>103</v>
      </c>
      <c r="I112" s="15" t="s">
        <v>92</v>
      </c>
      <c r="J112" s="16">
        <v>12</v>
      </c>
      <c r="K112" s="17" t="s">
        <v>33</v>
      </c>
      <c r="L112" s="18" t="s">
        <v>34</v>
      </c>
      <c r="M112" s="19" t="s">
        <v>35</v>
      </c>
      <c r="N112" s="20">
        <v>172320000</v>
      </c>
      <c r="O112" s="20">
        <v>172320000</v>
      </c>
      <c r="P112" s="20">
        <f t="shared" si="1"/>
        <v>0</v>
      </c>
      <c r="Q112" s="21" t="s">
        <v>36</v>
      </c>
      <c r="R112" s="21" t="s">
        <v>37</v>
      </c>
      <c r="S112" s="22" t="s">
        <v>350</v>
      </c>
      <c r="T112" s="22" t="s">
        <v>39</v>
      </c>
      <c r="U112" s="23" t="s">
        <v>232</v>
      </c>
      <c r="V112" s="23" t="s">
        <v>41</v>
      </c>
      <c r="W112" s="23" t="s">
        <v>233</v>
      </c>
      <c r="X112" s="24" t="s">
        <v>36</v>
      </c>
      <c r="Y112" s="24" t="s">
        <v>36</v>
      </c>
      <c r="Z112" s="25" t="s">
        <v>36</v>
      </c>
      <c r="AA112" s="25" t="s">
        <v>43</v>
      </c>
    </row>
    <row r="113" spans="1:27" ht="86.4" hidden="1" x14ac:dyDescent="0.25">
      <c r="A113" s="9" t="s">
        <v>252</v>
      </c>
      <c r="B113" s="10" t="s">
        <v>253</v>
      </c>
      <c r="C113" s="11" t="s">
        <v>254</v>
      </c>
      <c r="D113" s="12" t="s">
        <v>353</v>
      </c>
      <c r="E113" s="13" t="s">
        <v>255</v>
      </c>
      <c r="F113" s="14" t="s">
        <v>256</v>
      </c>
      <c r="G113" s="36" t="s">
        <v>257</v>
      </c>
      <c r="H113" s="15" t="s">
        <v>68</v>
      </c>
      <c r="I113" s="15" t="s">
        <v>175</v>
      </c>
      <c r="J113" s="16">
        <v>4</v>
      </c>
      <c r="K113" s="17" t="s">
        <v>33</v>
      </c>
      <c r="L113" s="18" t="s">
        <v>258</v>
      </c>
      <c r="M113" s="19" t="s">
        <v>35</v>
      </c>
      <c r="N113" s="20">
        <f>360000000+44400000</f>
        <v>404400000</v>
      </c>
      <c r="O113" s="20">
        <f>360000000+44400000</f>
        <v>404400000</v>
      </c>
      <c r="P113" s="20">
        <f t="shared" si="1"/>
        <v>0</v>
      </c>
      <c r="Q113" s="21" t="s">
        <v>36</v>
      </c>
      <c r="R113" s="21" t="s">
        <v>37</v>
      </c>
      <c r="S113" s="22" t="s">
        <v>259</v>
      </c>
      <c r="T113" s="22" t="s">
        <v>39</v>
      </c>
      <c r="U113" s="23" t="s">
        <v>260</v>
      </c>
      <c r="V113" s="23" t="s">
        <v>41</v>
      </c>
      <c r="W113" s="23" t="s">
        <v>261</v>
      </c>
      <c r="X113" s="24" t="s">
        <v>36</v>
      </c>
      <c r="Y113" s="24" t="s">
        <v>36</v>
      </c>
      <c r="Z113" s="25" t="s">
        <v>36</v>
      </c>
      <c r="AA113" s="25" t="s">
        <v>43</v>
      </c>
    </row>
    <row r="114" spans="1:27" ht="86.4" hidden="1" x14ac:dyDescent="0.25">
      <c r="A114" s="9" t="s">
        <v>252</v>
      </c>
      <c r="B114" s="10" t="s">
        <v>253</v>
      </c>
      <c r="C114" s="11" t="s">
        <v>262</v>
      </c>
      <c r="D114" s="12" t="s">
        <v>353</v>
      </c>
      <c r="E114" s="13" t="s">
        <v>255</v>
      </c>
      <c r="F114" s="14">
        <v>81111708</v>
      </c>
      <c r="G114" s="36" t="s">
        <v>263</v>
      </c>
      <c r="H114" s="15" t="s">
        <v>64</v>
      </c>
      <c r="I114" s="15" t="s">
        <v>264</v>
      </c>
      <c r="J114" s="16">
        <v>12</v>
      </c>
      <c r="K114" s="17" t="s">
        <v>33</v>
      </c>
      <c r="L114" s="18" t="s">
        <v>265</v>
      </c>
      <c r="M114" s="19" t="s">
        <v>35</v>
      </c>
      <c r="N114" s="20">
        <v>8368000</v>
      </c>
      <c r="O114" s="20">
        <v>8368000</v>
      </c>
      <c r="P114" s="20">
        <f t="shared" si="1"/>
        <v>0</v>
      </c>
      <c r="Q114" s="21" t="s">
        <v>36</v>
      </c>
      <c r="R114" s="21" t="s">
        <v>37</v>
      </c>
      <c r="S114" s="22" t="s">
        <v>259</v>
      </c>
      <c r="T114" s="22" t="s">
        <v>39</v>
      </c>
      <c r="U114" s="23" t="s">
        <v>260</v>
      </c>
      <c r="V114" s="23" t="s">
        <v>41</v>
      </c>
      <c r="W114" s="23" t="s">
        <v>261</v>
      </c>
      <c r="X114" s="24" t="s">
        <v>36</v>
      </c>
      <c r="Y114" s="24" t="s">
        <v>36</v>
      </c>
      <c r="Z114" s="25" t="s">
        <v>36</v>
      </c>
      <c r="AA114" s="25" t="s">
        <v>43</v>
      </c>
    </row>
    <row r="115" spans="1:27" ht="86.4" hidden="1" x14ac:dyDescent="0.25">
      <c r="A115" s="9" t="s">
        <v>252</v>
      </c>
      <c r="B115" s="10" t="s">
        <v>253</v>
      </c>
      <c r="C115" s="11" t="s">
        <v>262</v>
      </c>
      <c r="D115" s="12" t="s">
        <v>353</v>
      </c>
      <c r="E115" s="13" t="s">
        <v>255</v>
      </c>
      <c r="F115" s="14">
        <v>43231500</v>
      </c>
      <c r="G115" s="36" t="s">
        <v>266</v>
      </c>
      <c r="H115" s="15" t="s">
        <v>31</v>
      </c>
      <c r="I115" s="15" t="s">
        <v>241</v>
      </c>
      <c r="J115" s="16">
        <v>12</v>
      </c>
      <c r="K115" s="17" t="s">
        <v>33</v>
      </c>
      <c r="L115" s="18" t="s">
        <v>34</v>
      </c>
      <c r="M115" s="19" t="s">
        <v>35</v>
      </c>
      <c r="N115" s="20">
        <v>22639000</v>
      </c>
      <c r="O115" s="20">
        <v>22639000</v>
      </c>
      <c r="P115" s="20">
        <f t="shared" si="1"/>
        <v>0</v>
      </c>
      <c r="Q115" s="21" t="s">
        <v>36</v>
      </c>
      <c r="R115" s="21" t="s">
        <v>37</v>
      </c>
      <c r="S115" s="22" t="s">
        <v>259</v>
      </c>
      <c r="T115" s="22" t="s">
        <v>39</v>
      </c>
      <c r="U115" s="23" t="s">
        <v>260</v>
      </c>
      <c r="V115" s="23" t="s">
        <v>41</v>
      </c>
      <c r="W115" s="23" t="s">
        <v>261</v>
      </c>
      <c r="X115" s="24" t="s">
        <v>36</v>
      </c>
      <c r="Y115" s="24" t="s">
        <v>36</v>
      </c>
      <c r="Z115" s="25" t="s">
        <v>36</v>
      </c>
      <c r="AA115" s="25" t="s">
        <v>43</v>
      </c>
    </row>
    <row r="116" spans="1:27" ht="72" hidden="1" x14ac:dyDescent="0.25">
      <c r="A116" s="9" t="s">
        <v>252</v>
      </c>
      <c r="B116" s="10" t="s">
        <v>197</v>
      </c>
      <c r="C116" s="11" t="s">
        <v>198</v>
      </c>
      <c r="D116" s="12"/>
      <c r="E116" s="13" t="s">
        <v>267</v>
      </c>
      <c r="F116" s="14" t="s">
        <v>268</v>
      </c>
      <c r="G116" s="36" t="s">
        <v>269</v>
      </c>
      <c r="H116" s="15" t="s">
        <v>72</v>
      </c>
      <c r="I116" s="15" t="s">
        <v>103</v>
      </c>
      <c r="J116" s="16">
        <v>12</v>
      </c>
      <c r="K116" s="17" t="s">
        <v>33</v>
      </c>
      <c r="L116" s="18" t="s">
        <v>258</v>
      </c>
      <c r="M116" s="19" t="s">
        <v>35</v>
      </c>
      <c r="N116" s="20">
        <v>1032000000</v>
      </c>
      <c r="O116" s="20">
        <v>1032000000</v>
      </c>
      <c r="P116" s="20">
        <f t="shared" si="1"/>
        <v>0</v>
      </c>
      <c r="Q116" s="21" t="s">
        <v>36</v>
      </c>
      <c r="R116" s="21" t="s">
        <v>37</v>
      </c>
      <c r="S116" s="22" t="s">
        <v>259</v>
      </c>
      <c r="T116" s="22" t="s">
        <v>39</v>
      </c>
      <c r="U116" s="23" t="s">
        <v>260</v>
      </c>
      <c r="V116" s="23" t="s">
        <v>41</v>
      </c>
      <c r="W116" s="23" t="s">
        <v>261</v>
      </c>
      <c r="X116" s="24" t="s">
        <v>36</v>
      </c>
      <c r="Y116" s="24" t="s">
        <v>36</v>
      </c>
      <c r="Z116" s="25" t="s">
        <v>36</v>
      </c>
      <c r="AA116" s="25" t="s">
        <v>43</v>
      </c>
    </row>
    <row r="117" spans="1:27" ht="43.2" hidden="1" x14ac:dyDescent="0.25">
      <c r="A117" s="9" t="s">
        <v>252</v>
      </c>
      <c r="B117" s="10" t="s">
        <v>197</v>
      </c>
      <c r="C117" s="11" t="s">
        <v>198</v>
      </c>
      <c r="D117" s="12"/>
      <c r="E117" s="13" t="s">
        <v>267</v>
      </c>
      <c r="F117" s="14" t="s">
        <v>270</v>
      </c>
      <c r="G117" s="36" t="s">
        <v>271</v>
      </c>
      <c r="H117" s="15" t="s">
        <v>72</v>
      </c>
      <c r="I117" s="15" t="s">
        <v>73</v>
      </c>
      <c r="J117" s="16">
        <v>12</v>
      </c>
      <c r="K117" s="17" t="s">
        <v>33</v>
      </c>
      <c r="L117" s="18" t="s">
        <v>272</v>
      </c>
      <c r="M117" s="19" t="s">
        <v>35</v>
      </c>
      <c r="N117" s="20">
        <v>350000000</v>
      </c>
      <c r="O117" s="20">
        <v>350000000</v>
      </c>
      <c r="P117" s="20">
        <f t="shared" si="1"/>
        <v>0</v>
      </c>
      <c r="Q117" s="21" t="s">
        <v>36</v>
      </c>
      <c r="R117" s="21" t="s">
        <v>37</v>
      </c>
      <c r="S117" s="22" t="s">
        <v>259</v>
      </c>
      <c r="T117" s="22" t="s">
        <v>39</v>
      </c>
      <c r="U117" s="23" t="s">
        <v>260</v>
      </c>
      <c r="V117" s="23" t="s">
        <v>41</v>
      </c>
      <c r="W117" s="23" t="s">
        <v>261</v>
      </c>
      <c r="X117" s="24" t="s">
        <v>36</v>
      </c>
      <c r="Y117" s="24" t="s">
        <v>36</v>
      </c>
      <c r="Z117" s="25" t="s">
        <v>36</v>
      </c>
      <c r="AA117" s="25" t="s">
        <v>43</v>
      </c>
    </row>
    <row r="118" spans="1:27" ht="86.4" hidden="1" x14ac:dyDescent="0.25">
      <c r="A118" s="9" t="s">
        <v>252</v>
      </c>
      <c r="B118" s="10" t="s">
        <v>253</v>
      </c>
      <c r="C118" s="11" t="s">
        <v>262</v>
      </c>
      <c r="D118" s="12" t="s">
        <v>353</v>
      </c>
      <c r="E118" s="13" t="s">
        <v>255</v>
      </c>
      <c r="F118" s="14" t="s">
        <v>273</v>
      </c>
      <c r="G118" s="36" t="s">
        <v>274</v>
      </c>
      <c r="H118" s="15" t="s">
        <v>68</v>
      </c>
      <c r="I118" s="15" t="s">
        <v>175</v>
      </c>
      <c r="J118" s="16">
        <v>12</v>
      </c>
      <c r="K118" s="17" t="s">
        <v>33</v>
      </c>
      <c r="L118" s="18" t="s">
        <v>34</v>
      </c>
      <c r="M118" s="19" t="s">
        <v>35</v>
      </c>
      <c r="N118" s="20">
        <v>44400000</v>
      </c>
      <c r="O118" s="20">
        <v>44400000</v>
      </c>
      <c r="P118" s="20">
        <f t="shared" si="1"/>
        <v>0</v>
      </c>
      <c r="Q118" s="21" t="s">
        <v>36</v>
      </c>
      <c r="R118" s="21" t="s">
        <v>37</v>
      </c>
      <c r="S118" s="22" t="s">
        <v>259</v>
      </c>
      <c r="T118" s="22" t="s">
        <v>39</v>
      </c>
      <c r="U118" s="23" t="s">
        <v>260</v>
      </c>
      <c r="V118" s="23" t="s">
        <v>41</v>
      </c>
      <c r="W118" s="23" t="s">
        <v>261</v>
      </c>
      <c r="X118" s="24" t="s">
        <v>36</v>
      </c>
      <c r="Y118" s="24" t="s">
        <v>36</v>
      </c>
      <c r="Z118" s="25" t="s">
        <v>36</v>
      </c>
      <c r="AA118" s="25" t="s">
        <v>43</v>
      </c>
    </row>
    <row r="119" spans="1:27" ht="86.4" hidden="1" x14ac:dyDescent="0.25">
      <c r="A119" s="9" t="s">
        <v>252</v>
      </c>
      <c r="B119" s="10" t="s">
        <v>253</v>
      </c>
      <c r="C119" s="11" t="s">
        <v>262</v>
      </c>
      <c r="D119" s="12" t="s">
        <v>353</v>
      </c>
      <c r="E119" s="13" t="s">
        <v>255</v>
      </c>
      <c r="F119" s="14">
        <v>80161506</v>
      </c>
      <c r="G119" s="36" t="s">
        <v>275</v>
      </c>
      <c r="H119" s="15" t="s">
        <v>72</v>
      </c>
      <c r="I119" s="15" t="s">
        <v>73</v>
      </c>
      <c r="J119" s="16">
        <v>12</v>
      </c>
      <c r="K119" s="17" t="s">
        <v>33</v>
      </c>
      <c r="L119" s="18" t="s">
        <v>34</v>
      </c>
      <c r="M119" s="19" t="s">
        <v>35</v>
      </c>
      <c r="N119" s="20">
        <v>313940000</v>
      </c>
      <c r="O119" s="20">
        <v>313940000</v>
      </c>
      <c r="P119" s="20">
        <f t="shared" si="1"/>
        <v>0</v>
      </c>
      <c r="Q119" s="21" t="s">
        <v>36</v>
      </c>
      <c r="R119" s="21" t="s">
        <v>37</v>
      </c>
      <c r="S119" s="22" t="s">
        <v>259</v>
      </c>
      <c r="T119" s="22" t="s">
        <v>39</v>
      </c>
      <c r="U119" s="23" t="s">
        <v>260</v>
      </c>
      <c r="V119" s="23" t="s">
        <v>41</v>
      </c>
      <c r="W119" s="23" t="s">
        <v>261</v>
      </c>
      <c r="X119" s="24" t="s">
        <v>36</v>
      </c>
      <c r="Y119" s="24" t="s">
        <v>36</v>
      </c>
      <c r="Z119" s="25" t="s">
        <v>36</v>
      </c>
      <c r="AA119" s="25" t="s">
        <v>43</v>
      </c>
    </row>
    <row r="120" spans="1:27" ht="86.4" hidden="1" x14ac:dyDescent="0.25">
      <c r="A120" s="9" t="s">
        <v>252</v>
      </c>
      <c r="B120" s="10" t="s">
        <v>253</v>
      </c>
      <c r="C120" s="11" t="s">
        <v>262</v>
      </c>
      <c r="D120" s="12" t="s">
        <v>353</v>
      </c>
      <c r="E120" s="13" t="s">
        <v>255</v>
      </c>
      <c r="F120" s="14" t="s">
        <v>276</v>
      </c>
      <c r="G120" s="36" t="s">
        <v>277</v>
      </c>
      <c r="H120" s="15" t="s">
        <v>64</v>
      </c>
      <c r="I120" s="15" t="s">
        <v>175</v>
      </c>
      <c r="J120" s="16">
        <v>12</v>
      </c>
      <c r="K120" s="17" t="s">
        <v>33</v>
      </c>
      <c r="L120" s="18" t="s">
        <v>34</v>
      </c>
      <c r="M120" s="19" t="s">
        <v>35</v>
      </c>
      <c r="N120" s="20">
        <v>362400000</v>
      </c>
      <c r="O120" s="20">
        <v>362400000</v>
      </c>
      <c r="P120" s="20">
        <f t="shared" si="1"/>
        <v>0</v>
      </c>
      <c r="Q120" s="21" t="s">
        <v>36</v>
      </c>
      <c r="R120" s="21" t="s">
        <v>37</v>
      </c>
      <c r="S120" s="22" t="s">
        <v>259</v>
      </c>
      <c r="T120" s="22" t="s">
        <v>39</v>
      </c>
      <c r="U120" s="23" t="s">
        <v>260</v>
      </c>
      <c r="V120" s="23" t="s">
        <v>41</v>
      </c>
      <c r="W120" s="23" t="s">
        <v>261</v>
      </c>
      <c r="X120" s="24" t="s">
        <v>36</v>
      </c>
      <c r="Y120" s="24" t="s">
        <v>36</v>
      </c>
      <c r="Z120" s="25" t="s">
        <v>36</v>
      </c>
      <c r="AA120" s="25" t="s">
        <v>43</v>
      </c>
    </row>
    <row r="121" spans="1:27" ht="86.4" hidden="1" x14ac:dyDescent="0.25">
      <c r="A121" s="9" t="s">
        <v>252</v>
      </c>
      <c r="B121" s="10" t="s">
        <v>253</v>
      </c>
      <c r="C121" s="11" t="s">
        <v>262</v>
      </c>
      <c r="D121" s="12" t="s">
        <v>353</v>
      </c>
      <c r="E121" s="13" t="s">
        <v>255</v>
      </c>
      <c r="F121" s="14" t="s">
        <v>278</v>
      </c>
      <c r="G121" s="36" t="s">
        <v>279</v>
      </c>
      <c r="H121" s="15" t="s">
        <v>92</v>
      </c>
      <c r="I121" s="15" t="s">
        <v>68</v>
      </c>
      <c r="J121" s="16">
        <v>1</v>
      </c>
      <c r="K121" s="17" t="s">
        <v>33</v>
      </c>
      <c r="L121" s="18" t="s">
        <v>280</v>
      </c>
      <c r="M121" s="19" t="s">
        <v>35</v>
      </c>
      <c r="N121" s="20">
        <v>984000000</v>
      </c>
      <c r="O121" s="20">
        <v>984000000</v>
      </c>
      <c r="P121" s="20">
        <f t="shared" si="1"/>
        <v>0</v>
      </c>
      <c r="Q121" s="21" t="s">
        <v>36</v>
      </c>
      <c r="R121" s="21" t="s">
        <v>37</v>
      </c>
      <c r="S121" s="22" t="s">
        <v>259</v>
      </c>
      <c r="T121" s="22" t="s">
        <v>39</v>
      </c>
      <c r="U121" s="23" t="s">
        <v>260</v>
      </c>
      <c r="V121" s="23" t="s">
        <v>41</v>
      </c>
      <c r="W121" s="23" t="s">
        <v>261</v>
      </c>
      <c r="X121" s="24" t="s">
        <v>36</v>
      </c>
      <c r="Y121" s="24" t="s">
        <v>36</v>
      </c>
      <c r="Z121" s="25" t="s">
        <v>36</v>
      </c>
      <c r="AA121" s="25" t="s">
        <v>43</v>
      </c>
    </row>
    <row r="122" spans="1:27" ht="86.4" hidden="1" x14ac:dyDescent="0.25">
      <c r="A122" s="9" t="s">
        <v>252</v>
      </c>
      <c r="B122" s="10" t="s">
        <v>253</v>
      </c>
      <c r="C122" s="11" t="s">
        <v>262</v>
      </c>
      <c r="D122" s="12" t="s">
        <v>353</v>
      </c>
      <c r="E122" s="13" t="s">
        <v>255</v>
      </c>
      <c r="F122" s="14" t="s">
        <v>256</v>
      </c>
      <c r="G122" s="36" t="s">
        <v>281</v>
      </c>
      <c r="H122" s="15" t="s">
        <v>250</v>
      </c>
      <c r="I122" s="15" t="s">
        <v>55</v>
      </c>
      <c r="J122" s="16">
        <v>1</v>
      </c>
      <c r="K122" s="17" t="s">
        <v>33</v>
      </c>
      <c r="L122" s="18" t="s">
        <v>280</v>
      </c>
      <c r="M122" s="19" t="s">
        <v>35</v>
      </c>
      <c r="N122" s="20">
        <v>216400000</v>
      </c>
      <c r="O122" s="20">
        <v>216400000</v>
      </c>
      <c r="P122" s="20">
        <f t="shared" si="1"/>
        <v>0</v>
      </c>
      <c r="Q122" s="21" t="s">
        <v>36</v>
      </c>
      <c r="R122" s="21" t="s">
        <v>37</v>
      </c>
      <c r="S122" s="22" t="s">
        <v>259</v>
      </c>
      <c r="T122" s="22" t="s">
        <v>39</v>
      </c>
      <c r="U122" s="23" t="s">
        <v>260</v>
      </c>
      <c r="V122" s="23" t="s">
        <v>41</v>
      </c>
      <c r="W122" s="23" t="s">
        <v>261</v>
      </c>
      <c r="X122" s="24" t="s">
        <v>36</v>
      </c>
      <c r="Y122" s="24" t="s">
        <v>36</v>
      </c>
      <c r="Z122" s="25" t="s">
        <v>36</v>
      </c>
      <c r="AA122" s="25" t="s">
        <v>43</v>
      </c>
    </row>
    <row r="123" spans="1:27" ht="86.4" hidden="1" x14ac:dyDescent="0.25">
      <c r="A123" s="9" t="s">
        <v>252</v>
      </c>
      <c r="B123" s="10" t="s">
        <v>253</v>
      </c>
      <c r="C123" s="11" t="s">
        <v>262</v>
      </c>
      <c r="D123" s="12" t="s">
        <v>353</v>
      </c>
      <c r="E123" s="13" t="s">
        <v>255</v>
      </c>
      <c r="F123" s="14" t="s">
        <v>282</v>
      </c>
      <c r="G123" s="36" t="s">
        <v>283</v>
      </c>
      <c r="H123" s="15" t="s">
        <v>250</v>
      </c>
      <c r="I123" s="15" t="s">
        <v>56</v>
      </c>
      <c r="J123" s="16">
        <v>12</v>
      </c>
      <c r="K123" s="17" t="s">
        <v>33</v>
      </c>
      <c r="L123" s="18" t="s">
        <v>34</v>
      </c>
      <c r="M123" s="19" t="s">
        <v>35</v>
      </c>
      <c r="N123" s="20">
        <v>32400000</v>
      </c>
      <c r="O123" s="20">
        <v>32400000</v>
      </c>
      <c r="P123" s="20">
        <f t="shared" si="1"/>
        <v>0</v>
      </c>
      <c r="Q123" s="21" t="s">
        <v>36</v>
      </c>
      <c r="R123" s="21" t="s">
        <v>37</v>
      </c>
      <c r="S123" s="22" t="s">
        <v>259</v>
      </c>
      <c r="T123" s="22" t="s">
        <v>39</v>
      </c>
      <c r="U123" s="23" t="s">
        <v>260</v>
      </c>
      <c r="V123" s="23" t="s">
        <v>41</v>
      </c>
      <c r="W123" s="23" t="s">
        <v>261</v>
      </c>
      <c r="X123" s="24" t="s">
        <v>36</v>
      </c>
      <c r="Y123" s="24" t="s">
        <v>36</v>
      </c>
      <c r="Z123" s="25" t="s">
        <v>36</v>
      </c>
      <c r="AA123" s="25" t="s">
        <v>43</v>
      </c>
    </row>
    <row r="124" spans="1:27" ht="86.4" hidden="1" x14ac:dyDescent="0.25">
      <c r="A124" s="9" t="s">
        <v>252</v>
      </c>
      <c r="B124" s="10" t="s">
        <v>253</v>
      </c>
      <c r="C124" s="11" t="s">
        <v>262</v>
      </c>
      <c r="D124" s="12" t="s">
        <v>353</v>
      </c>
      <c r="E124" s="13" t="s">
        <v>255</v>
      </c>
      <c r="F124" s="14" t="s">
        <v>284</v>
      </c>
      <c r="G124" s="36" t="s">
        <v>285</v>
      </c>
      <c r="H124" s="15" t="s">
        <v>286</v>
      </c>
      <c r="I124" s="15" t="s">
        <v>111</v>
      </c>
      <c r="J124" s="16">
        <v>3</v>
      </c>
      <c r="K124" s="17" t="s">
        <v>33</v>
      </c>
      <c r="L124" s="18" t="s">
        <v>265</v>
      </c>
      <c r="M124" s="19" t="s">
        <v>35</v>
      </c>
      <c r="N124" s="20">
        <v>60000000</v>
      </c>
      <c r="O124" s="20">
        <v>60000000</v>
      </c>
      <c r="P124" s="20">
        <f t="shared" si="1"/>
        <v>0</v>
      </c>
      <c r="Q124" s="21" t="s">
        <v>36</v>
      </c>
      <c r="R124" s="21" t="s">
        <v>37</v>
      </c>
      <c r="S124" s="22" t="s">
        <v>259</v>
      </c>
      <c r="T124" s="22" t="s">
        <v>39</v>
      </c>
      <c r="U124" s="23" t="s">
        <v>260</v>
      </c>
      <c r="V124" s="23" t="s">
        <v>41</v>
      </c>
      <c r="W124" s="23" t="s">
        <v>261</v>
      </c>
      <c r="X124" s="24" t="s">
        <v>36</v>
      </c>
      <c r="Y124" s="24" t="s">
        <v>36</v>
      </c>
      <c r="Z124" s="25" t="s">
        <v>36</v>
      </c>
      <c r="AA124" s="25" t="s">
        <v>43</v>
      </c>
    </row>
    <row r="125" spans="1:27" ht="86.4" hidden="1" x14ac:dyDescent="0.25">
      <c r="A125" s="9" t="s">
        <v>252</v>
      </c>
      <c r="B125" s="10" t="s">
        <v>253</v>
      </c>
      <c r="C125" s="11" t="s">
        <v>262</v>
      </c>
      <c r="D125" s="12" t="s">
        <v>353</v>
      </c>
      <c r="E125" s="13" t="s">
        <v>255</v>
      </c>
      <c r="F125" s="14" t="s">
        <v>287</v>
      </c>
      <c r="G125" s="36" t="s">
        <v>288</v>
      </c>
      <c r="H125" s="15" t="s">
        <v>250</v>
      </c>
      <c r="I125" s="15" t="s">
        <v>49</v>
      </c>
      <c r="J125" s="16">
        <v>12</v>
      </c>
      <c r="K125" s="17" t="s">
        <v>33</v>
      </c>
      <c r="L125" s="18" t="s">
        <v>289</v>
      </c>
      <c r="M125" s="19" t="s">
        <v>35</v>
      </c>
      <c r="N125" s="20">
        <v>1239565000</v>
      </c>
      <c r="O125" s="20">
        <v>1239565000</v>
      </c>
      <c r="P125" s="20">
        <f t="shared" si="1"/>
        <v>0</v>
      </c>
      <c r="Q125" s="21" t="s">
        <v>36</v>
      </c>
      <c r="R125" s="21" t="s">
        <v>37</v>
      </c>
      <c r="S125" s="22" t="s">
        <v>259</v>
      </c>
      <c r="T125" s="22" t="s">
        <v>39</v>
      </c>
      <c r="U125" s="23" t="s">
        <v>260</v>
      </c>
      <c r="V125" s="23" t="s">
        <v>41</v>
      </c>
      <c r="W125" s="23" t="s">
        <v>261</v>
      </c>
      <c r="X125" s="24" t="s">
        <v>36</v>
      </c>
      <c r="Y125" s="24" t="s">
        <v>36</v>
      </c>
      <c r="Z125" s="25" t="s">
        <v>36</v>
      </c>
      <c r="AA125" s="25" t="s">
        <v>43</v>
      </c>
    </row>
    <row r="126" spans="1:27" ht="86.4" hidden="1" x14ac:dyDescent="0.25">
      <c r="A126" s="9" t="s">
        <v>252</v>
      </c>
      <c r="B126" s="10" t="s">
        <v>253</v>
      </c>
      <c r="C126" s="11" t="s">
        <v>262</v>
      </c>
      <c r="D126" s="12" t="s">
        <v>353</v>
      </c>
      <c r="E126" s="13" t="s">
        <v>255</v>
      </c>
      <c r="F126" s="14" t="s">
        <v>290</v>
      </c>
      <c r="G126" s="36" t="s">
        <v>291</v>
      </c>
      <c r="H126" s="15" t="s">
        <v>84</v>
      </c>
      <c r="I126" s="15" t="s">
        <v>219</v>
      </c>
      <c r="J126" s="16">
        <v>24</v>
      </c>
      <c r="K126" s="17" t="s">
        <v>33</v>
      </c>
      <c r="L126" s="18" t="s">
        <v>265</v>
      </c>
      <c r="M126" s="19" t="s">
        <v>35</v>
      </c>
      <c r="N126" s="20">
        <v>12000000</v>
      </c>
      <c r="O126" s="20">
        <v>12000000</v>
      </c>
      <c r="P126" s="20">
        <f t="shared" si="1"/>
        <v>0</v>
      </c>
      <c r="Q126" s="21" t="s">
        <v>36</v>
      </c>
      <c r="R126" s="21" t="s">
        <v>37</v>
      </c>
      <c r="S126" s="22" t="s">
        <v>259</v>
      </c>
      <c r="T126" s="22" t="s">
        <v>39</v>
      </c>
      <c r="U126" s="23" t="s">
        <v>260</v>
      </c>
      <c r="V126" s="23" t="s">
        <v>41</v>
      </c>
      <c r="W126" s="23" t="s">
        <v>261</v>
      </c>
      <c r="X126" s="24" t="s">
        <v>36</v>
      </c>
      <c r="Y126" s="24" t="s">
        <v>36</v>
      </c>
      <c r="Z126" s="25" t="s">
        <v>36</v>
      </c>
      <c r="AA126" s="25" t="s">
        <v>43</v>
      </c>
    </row>
    <row r="127" spans="1:27" ht="72" hidden="1" x14ac:dyDescent="0.25">
      <c r="A127" s="9" t="s">
        <v>292</v>
      </c>
      <c r="B127" s="10" t="s">
        <v>27</v>
      </c>
      <c r="C127" s="11" t="s">
        <v>28</v>
      </c>
      <c r="D127" s="12" t="s">
        <v>351</v>
      </c>
      <c r="E127" s="13" t="s">
        <v>296</v>
      </c>
      <c r="F127" s="14" t="s">
        <v>297</v>
      </c>
      <c r="G127" s="36" t="s">
        <v>330</v>
      </c>
      <c r="H127" s="15" t="s">
        <v>68</v>
      </c>
      <c r="I127" s="15" t="s">
        <v>69</v>
      </c>
      <c r="J127" s="16">
        <v>12</v>
      </c>
      <c r="K127" s="17" t="s">
        <v>33</v>
      </c>
      <c r="L127" s="18" t="s">
        <v>34</v>
      </c>
      <c r="M127" s="19" t="s">
        <v>35</v>
      </c>
      <c r="N127" s="20">
        <v>5000000000</v>
      </c>
      <c r="O127" s="20">
        <v>5000000000</v>
      </c>
      <c r="P127" s="20">
        <f t="shared" si="1"/>
        <v>0</v>
      </c>
      <c r="Q127" s="21" t="s">
        <v>36</v>
      </c>
      <c r="R127" s="21" t="s">
        <v>37</v>
      </c>
      <c r="S127" s="22" t="s">
        <v>293</v>
      </c>
      <c r="T127" s="22" t="s">
        <v>39</v>
      </c>
      <c r="U127" s="23" t="s">
        <v>294</v>
      </c>
      <c r="V127" s="23" t="s">
        <v>41</v>
      </c>
      <c r="W127" s="23" t="s">
        <v>295</v>
      </c>
      <c r="X127" s="24" t="s">
        <v>36</v>
      </c>
      <c r="Y127" s="24" t="s">
        <v>36</v>
      </c>
      <c r="Z127" s="25" t="s">
        <v>36</v>
      </c>
      <c r="AA127" s="25" t="s">
        <v>43</v>
      </c>
    </row>
    <row r="128" spans="1:27" ht="72" hidden="1" x14ac:dyDescent="0.25">
      <c r="A128" s="9" t="s">
        <v>292</v>
      </c>
      <c r="B128" s="10" t="s">
        <v>27</v>
      </c>
      <c r="C128" s="11" t="s">
        <v>28</v>
      </c>
      <c r="D128" s="12" t="s">
        <v>351</v>
      </c>
      <c r="E128" s="13" t="s">
        <v>296</v>
      </c>
      <c r="F128" s="14" t="s">
        <v>298</v>
      </c>
      <c r="G128" s="36" t="s">
        <v>331</v>
      </c>
      <c r="H128" s="15" t="s">
        <v>68</v>
      </c>
      <c r="I128" s="15" t="s">
        <v>69</v>
      </c>
      <c r="J128" s="16">
        <v>12</v>
      </c>
      <c r="K128" s="17" t="s">
        <v>33</v>
      </c>
      <c r="L128" s="18" t="s">
        <v>166</v>
      </c>
      <c r="M128" s="19" t="s">
        <v>35</v>
      </c>
      <c r="N128" s="20">
        <v>2600000000</v>
      </c>
      <c r="O128" s="20">
        <v>2600000000</v>
      </c>
      <c r="P128" s="20">
        <f t="shared" si="1"/>
        <v>0</v>
      </c>
      <c r="Q128" s="21" t="s">
        <v>36</v>
      </c>
      <c r="R128" s="21" t="s">
        <v>37</v>
      </c>
      <c r="S128" s="22" t="s">
        <v>293</v>
      </c>
      <c r="T128" s="22" t="s">
        <v>39</v>
      </c>
      <c r="U128" s="23" t="s">
        <v>294</v>
      </c>
      <c r="V128" s="23" t="s">
        <v>41</v>
      </c>
      <c r="W128" s="23" t="s">
        <v>295</v>
      </c>
      <c r="X128" s="24" t="s">
        <v>36</v>
      </c>
      <c r="Y128" s="24" t="s">
        <v>36</v>
      </c>
      <c r="Z128" s="25" t="s">
        <v>36</v>
      </c>
      <c r="AA128" s="25" t="s">
        <v>43</v>
      </c>
    </row>
    <row r="129" spans="1:27" ht="57.6" hidden="1" x14ac:dyDescent="0.25">
      <c r="A129" s="9" t="s">
        <v>292</v>
      </c>
      <c r="B129" s="10" t="s">
        <v>27</v>
      </c>
      <c r="C129" s="11" t="s">
        <v>28</v>
      </c>
      <c r="D129" s="12" t="s">
        <v>351</v>
      </c>
      <c r="E129" s="13" t="s">
        <v>296</v>
      </c>
      <c r="F129" s="14">
        <v>80161500</v>
      </c>
      <c r="G129" s="36" t="s">
        <v>332</v>
      </c>
      <c r="H129" s="15" t="s">
        <v>83</v>
      </c>
      <c r="I129" s="15" t="s">
        <v>83</v>
      </c>
      <c r="J129" s="16">
        <v>12</v>
      </c>
      <c r="K129" s="17" t="s">
        <v>33</v>
      </c>
      <c r="L129" s="18" t="s">
        <v>34</v>
      </c>
      <c r="M129" s="19" t="s">
        <v>35</v>
      </c>
      <c r="N129" s="20">
        <v>81600000</v>
      </c>
      <c r="O129" s="20">
        <v>81600000</v>
      </c>
      <c r="P129" s="20">
        <f t="shared" si="1"/>
        <v>0</v>
      </c>
      <c r="Q129" s="21" t="s">
        <v>36</v>
      </c>
      <c r="R129" s="21" t="s">
        <v>37</v>
      </c>
      <c r="S129" s="22" t="s">
        <v>293</v>
      </c>
      <c r="T129" s="22" t="s">
        <v>39</v>
      </c>
      <c r="U129" s="23" t="s">
        <v>294</v>
      </c>
      <c r="V129" s="23" t="s">
        <v>41</v>
      </c>
      <c r="W129" s="23" t="s">
        <v>295</v>
      </c>
      <c r="X129" s="24" t="s">
        <v>36</v>
      </c>
      <c r="Y129" s="24" t="s">
        <v>36</v>
      </c>
      <c r="Z129" s="25" t="s">
        <v>36</v>
      </c>
      <c r="AA129" s="25" t="s">
        <v>43</v>
      </c>
    </row>
    <row r="130" spans="1:27" ht="57.6" hidden="1" x14ac:dyDescent="0.25">
      <c r="A130" s="9" t="s">
        <v>292</v>
      </c>
      <c r="B130" s="10" t="s">
        <v>27</v>
      </c>
      <c r="C130" s="11" t="s">
        <v>28</v>
      </c>
      <c r="D130" s="12" t="s">
        <v>351</v>
      </c>
      <c r="E130" s="13" t="s">
        <v>296</v>
      </c>
      <c r="F130" s="14">
        <v>80161500</v>
      </c>
      <c r="G130" s="36" t="s">
        <v>333</v>
      </c>
      <c r="H130" s="15" t="s">
        <v>83</v>
      </c>
      <c r="I130" s="15" t="s">
        <v>83</v>
      </c>
      <c r="J130" s="16">
        <v>12</v>
      </c>
      <c r="K130" s="17" t="s">
        <v>33</v>
      </c>
      <c r="L130" s="18" t="s">
        <v>34</v>
      </c>
      <c r="M130" s="19" t="s">
        <v>35</v>
      </c>
      <c r="N130" s="20">
        <v>84000000</v>
      </c>
      <c r="O130" s="20">
        <v>84000000</v>
      </c>
      <c r="P130" s="20">
        <f t="shared" si="1"/>
        <v>0</v>
      </c>
      <c r="Q130" s="21" t="s">
        <v>36</v>
      </c>
      <c r="R130" s="21" t="s">
        <v>37</v>
      </c>
      <c r="S130" s="22" t="s">
        <v>293</v>
      </c>
      <c r="T130" s="22" t="s">
        <v>39</v>
      </c>
      <c r="U130" s="23" t="s">
        <v>294</v>
      </c>
      <c r="V130" s="23" t="s">
        <v>41</v>
      </c>
      <c r="W130" s="23" t="s">
        <v>295</v>
      </c>
      <c r="X130" s="24" t="s">
        <v>36</v>
      </c>
      <c r="Y130" s="24" t="s">
        <v>36</v>
      </c>
      <c r="Z130" s="25" t="s">
        <v>36</v>
      </c>
      <c r="AA130" s="25" t="s">
        <v>43</v>
      </c>
    </row>
    <row r="131" spans="1:27" ht="57.6" hidden="1" x14ac:dyDescent="0.25">
      <c r="A131" s="9" t="s">
        <v>292</v>
      </c>
      <c r="B131" s="10" t="s">
        <v>27</v>
      </c>
      <c r="C131" s="11" t="s">
        <v>28</v>
      </c>
      <c r="D131" s="12" t="s">
        <v>351</v>
      </c>
      <c r="E131" s="13" t="s">
        <v>296</v>
      </c>
      <c r="F131" s="14">
        <v>82131600</v>
      </c>
      <c r="G131" s="36" t="s">
        <v>334</v>
      </c>
      <c r="H131" s="15" t="s">
        <v>83</v>
      </c>
      <c r="I131" s="15" t="s">
        <v>83</v>
      </c>
      <c r="J131" s="16">
        <v>12</v>
      </c>
      <c r="K131" s="17" t="s">
        <v>33</v>
      </c>
      <c r="L131" s="18" t="s">
        <v>34</v>
      </c>
      <c r="M131" s="19" t="s">
        <v>35</v>
      </c>
      <c r="N131" s="20">
        <v>57432000</v>
      </c>
      <c r="O131" s="20">
        <v>57432000</v>
      </c>
      <c r="P131" s="20">
        <f t="shared" ref="P131:P146" si="2">N131-O131</f>
        <v>0</v>
      </c>
      <c r="Q131" s="21" t="s">
        <v>36</v>
      </c>
      <c r="R131" s="21" t="s">
        <v>37</v>
      </c>
      <c r="S131" s="22" t="s">
        <v>293</v>
      </c>
      <c r="T131" s="22" t="s">
        <v>39</v>
      </c>
      <c r="U131" s="23" t="s">
        <v>294</v>
      </c>
      <c r="V131" s="23" t="s">
        <v>41</v>
      </c>
      <c r="W131" s="23" t="s">
        <v>295</v>
      </c>
      <c r="X131" s="24" t="s">
        <v>36</v>
      </c>
      <c r="Y131" s="24" t="s">
        <v>36</v>
      </c>
      <c r="Z131" s="25" t="s">
        <v>36</v>
      </c>
      <c r="AA131" s="25" t="s">
        <v>43</v>
      </c>
    </row>
    <row r="132" spans="1:27" ht="72" hidden="1" x14ac:dyDescent="0.25">
      <c r="A132" s="9" t="s">
        <v>292</v>
      </c>
      <c r="B132" s="10" t="s">
        <v>27</v>
      </c>
      <c r="C132" s="11" t="s">
        <v>28</v>
      </c>
      <c r="D132" s="12" t="s">
        <v>351</v>
      </c>
      <c r="E132" s="13" t="s">
        <v>296</v>
      </c>
      <c r="F132" s="14" t="s">
        <v>298</v>
      </c>
      <c r="G132" s="36" t="s">
        <v>335</v>
      </c>
      <c r="H132" s="15" t="s">
        <v>83</v>
      </c>
      <c r="I132" s="15" t="s">
        <v>72</v>
      </c>
      <c r="J132" s="16">
        <v>6</v>
      </c>
      <c r="K132" s="17" t="s">
        <v>33</v>
      </c>
      <c r="L132" s="18" t="s">
        <v>34</v>
      </c>
      <c r="M132" s="19" t="s">
        <v>35</v>
      </c>
      <c r="N132" s="20">
        <v>800000000</v>
      </c>
      <c r="O132" s="20">
        <v>800000000</v>
      </c>
      <c r="P132" s="20">
        <f t="shared" si="2"/>
        <v>0</v>
      </c>
      <c r="Q132" s="21" t="s">
        <v>36</v>
      </c>
      <c r="R132" s="21" t="s">
        <v>37</v>
      </c>
      <c r="S132" s="22" t="s">
        <v>293</v>
      </c>
      <c r="T132" s="22" t="s">
        <v>39</v>
      </c>
      <c r="U132" s="23" t="s">
        <v>294</v>
      </c>
      <c r="V132" s="23" t="s">
        <v>41</v>
      </c>
      <c r="W132" s="23" t="s">
        <v>295</v>
      </c>
      <c r="X132" s="24" t="s">
        <v>36</v>
      </c>
      <c r="Y132" s="24" t="s">
        <v>36</v>
      </c>
      <c r="Z132" s="25" t="s">
        <v>36</v>
      </c>
      <c r="AA132" s="25" t="s">
        <v>43</v>
      </c>
    </row>
    <row r="133" spans="1:27" ht="100.8" hidden="1" x14ac:dyDescent="0.25">
      <c r="A133" s="9" t="s">
        <v>299</v>
      </c>
      <c r="B133" s="10" t="s">
        <v>197</v>
      </c>
      <c r="C133" s="11" t="s">
        <v>198</v>
      </c>
      <c r="D133" s="12"/>
      <c r="E133" s="13"/>
      <c r="F133" s="14" t="s">
        <v>300</v>
      </c>
      <c r="G133" s="36" t="s">
        <v>336</v>
      </c>
      <c r="H133" s="15" t="s">
        <v>73</v>
      </c>
      <c r="I133" s="15" t="s">
        <v>69</v>
      </c>
      <c r="J133" s="16">
        <v>163</v>
      </c>
      <c r="K133" s="17" t="s">
        <v>301</v>
      </c>
      <c r="L133" s="18" t="s">
        <v>302</v>
      </c>
      <c r="M133" s="19" t="s">
        <v>35</v>
      </c>
      <c r="N133" s="20">
        <v>1088091986</v>
      </c>
      <c r="O133" s="20">
        <v>1088091986</v>
      </c>
      <c r="P133" s="20">
        <f t="shared" si="2"/>
        <v>0</v>
      </c>
      <c r="Q133" s="21" t="s">
        <v>36</v>
      </c>
      <c r="R133" s="21" t="s">
        <v>37</v>
      </c>
      <c r="S133" s="22" t="s">
        <v>303</v>
      </c>
      <c r="T133" s="22" t="s">
        <v>304</v>
      </c>
      <c r="U133" s="23" t="s">
        <v>305</v>
      </c>
      <c r="V133" s="23" t="s">
        <v>41</v>
      </c>
      <c r="W133" s="23" t="s">
        <v>306</v>
      </c>
      <c r="X133" s="24" t="s">
        <v>36</v>
      </c>
      <c r="Y133" s="24" t="s">
        <v>36</v>
      </c>
      <c r="Z133" s="25" t="s">
        <v>36</v>
      </c>
      <c r="AA133" s="25" t="s">
        <v>43</v>
      </c>
    </row>
    <row r="134" spans="1:27" ht="86.4" hidden="1" x14ac:dyDescent="0.25">
      <c r="A134" s="9" t="s">
        <v>299</v>
      </c>
      <c r="B134" s="10" t="s">
        <v>197</v>
      </c>
      <c r="C134" s="11" t="s">
        <v>198</v>
      </c>
      <c r="D134" s="12"/>
      <c r="E134" s="13"/>
      <c r="F134" s="14" t="s">
        <v>300</v>
      </c>
      <c r="G134" s="36" t="s">
        <v>337</v>
      </c>
      <c r="H134" s="15" t="s">
        <v>73</v>
      </c>
      <c r="I134" s="15" t="s">
        <v>69</v>
      </c>
      <c r="J134" s="16">
        <v>163</v>
      </c>
      <c r="K134" s="17" t="s">
        <v>301</v>
      </c>
      <c r="L134" s="18" t="s">
        <v>302</v>
      </c>
      <c r="M134" s="19" t="s">
        <v>35</v>
      </c>
      <c r="N134" s="20">
        <v>284098291</v>
      </c>
      <c r="O134" s="20">
        <v>284098291</v>
      </c>
      <c r="P134" s="20">
        <f t="shared" si="2"/>
        <v>0</v>
      </c>
      <c r="Q134" s="21" t="s">
        <v>36</v>
      </c>
      <c r="R134" s="21" t="s">
        <v>37</v>
      </c>
      <c r="S134" s="22" t="s">
        <v>303</v>
      </c>
      <c r="T134" s="22" t="s">
        <v>304</v>
      </c>
      <c r="U134" s="23" t="s">
        <v>305</v>
      </c>
      <c r="V134" s="23" t="s">
        <v>41</v>
      </c>
      <c r="W134" s="23" t="s">
        <v>306</v>
      </c>
      <c r="X134" s="24" t="s">
        <v>36</v>
      </c>
      <c r="Y134" s="24" t="s">
        <v>36</v>
      </c>
      <c r="Z134" s="25" t="s">
        <v>36</v>
      </c>
      <c r="AA134" s="25" t="s">
        <v>43</v>
      </c>
    </row>
    <row r="135" spans="1:27" ht="57.6" hidden="1" x14ac:dyDescent="0.25">
      <c r="A135" s="9" t="s">
        <v>299</v>
      </c>
      <c r="B135" s="10" t="s">
        <v>197</v>
      </c>
      <c r="C135" s="11" t="s">
        <v>198</v>
      </c>
      <c r="D135" s="12"/>
      <c r="E135" s="13"/>
      <c r="F135" s="14" t="s">
        <v>300</v>
      </c>
      <c r="G135" s="36" t="s">
        <v>338</v>
      </c>
      <c r="H135" s="15" t="s">
        <v>69</v>
      </c>
      <c r="I135" s="15" t="s">
        <v>307</v>
      </c>
      <c r="J135" s="16">
        <v>12</v>
      </c>
      <c r="K135" s="17" t="s">
        <v>33</v>
      </c>
      <c r="L135" s="18" t="s">
        <v>308</v>
      </c>
      <c r="M135" s="19" t="s">
        <v>35</v>
      </c>
      <c r="N135" s="20">
        <v>3498186000</v>
      </c>
      <c r="O135" s="20">
        <v>3498186000</v>
      </c>
      <c r="P135" s="20">
        <f t="shared" si="2"/>
        <v>0</v>
      </c>
      <c r="Q135" s="21" t="s">
        <v>36</v>
      </c>
      <c r="R135" s="21" t="s">
        <v>37</v>
      </c>
      <c r="S135" s="22" t="s">
        <v>303</v>
      </c>
      <c r="T135" s="22" t="s">
        <v>304</v>
      </c>
      <c r="U135" s="23" t="s">
        <v>305</v>
      </c>
      <c r="V135" s="23" t="s">
        <v>41</v>
      </c>
      <c r="W135" s="23" t="s">
        <v>306</v>
      </c>
      <c r="X135" s="24" t="s">
        <v>36</v>
      </c>
      <c r="Y135" s="24" t="s">
        <v>36</v>
      </c>
      <c r="Z135" s="25" t="s">
        <v>36</v>
      </c>
      <c r="AA135" s="25" t="s">
        <v>43</v>
      </c>
    </row>
    <row r="136" spans="1:27" ht="27.6" hidden="1" x14ac:dyDescent="0.25">
      <c r="A136" s="9" t="s">
        <v>309</v>
      </c>
      <c r="B136" s="10" t="s">
        <v>197</v>
      </c>
      <c r="C136" s="11" t="s">
        <v>198</v>
      </c>
      <c r="D136" s="12"/>
      <c r="E136" s="13"/>
      <c r="F136" s="14">
        <v>90121502</v>
      </c>
      <c r="G136" s="36" t="s">
        <v>339</v>
      </c>
      <c r="H136" s="15" t="s">
        <v>83</v>
      </c>
      <c r="I136" s="15" t="s">
        <v>59</v>
      </c>
      <c r="J136" s="16">
        <v>12</v>
      </c>
      <c r="K136" s="17" t="s">
        <v>33</v>
      </c>
      <c r="L136" s="18" t="s">
        <v>310</v>
      </c>
      <c r="M136" s="19" t="s">
        <v>35</v>
      </c>
      <c r="N136" s="20">
        <v>195033000</v>
      </c>
      <c r="O136" s="20">
        <v>195033000</v>
      </c>
      <c r="P136" s="20">
        <f t="shared" si="2"/>
        <v>0</v>
      </c>
      <c r="Q136" s="21" t="s">
        <v>36</v>
      </c>
      <c r="R136" s="21" t="s">
        <v>37</v>
      </c>
      <c r="S136" s="22" t="s">
        <v>311</v>
      </c>
      <c r="T136" s="22" t="s">
        <v>39</v>
      </c>
      <c r="U136" s="23" t="s">
        <v>312</v>
      </c>
      <c r="V136" s="23" t="s">
        <v>41</v>
      </c>
      <c r="W136" s="23" t="s">
        <v>313</v>
      </c>
      <c r="X136" s="24" t="s">
        <v>36</v>
      </c>
      <c r="Y136" s="24" t="s">
        <v>36</v>
      </c>
      <c r="Z136" s="25" t="s">
        <v>36</v>
      </c>
      <c r="AA136" s="25" t="s">
        <v>43</v>
      </c>
    </row>
    <row r="137" spans="1:27" ht="72" hidden="1" x14ac:dyDescent="0.25">
      <c r="A137" s="9" t="s">
        <v>309</v>
      </c>
      <c r="B137" s="10" t="s">
        <v>314</v>
      </c>
      <c r="C137" s="11" t="s">
        <v>315</v>
      </c>
      <c r="D137" s="12" t="s">
        <v>351</v>
      </c>
      <c r="E137" s="13" t="s">
        <v>296</v>
      </c>
      <c r="F137" s="14" t="s">
        <v>316</v>
      </c>
      <c r="G137" s="36" t="s">
        <v>340</v>
      </c>
      <c r="H137" s="15" t="s">
        <v>110</v>
      </c>
      <c r="I137" s="15" t="s">
        <v>317</v>
      </c>
      <c r="J137" s="16">
        <v>12</v>
      </c>
      <c r="K137" s="17" t="s">
        <v>33</v>
      </c>
      <c r="L137" s="18" t="s">
        <v>310</v>
      </c>
      <c r="M137" s="19" t="s">
        <v>35</v>
      </c>
      <c r="N137" s="20">
        <v>1000000000</v>
      </c>
      <c r="O137" s="20">
        <v>1000000000</v>
      </c>
      <c r="P137" s="20">
        <f t="shared" si="2"/>
        <v>0</v>
      </c>
      <c r="Q137" s="21" t="s">
        <v>36</v>
      </c>
      <c r="R137" s="21" t="s">
        <v>37</v>
      </c>
      <c r="S137" s="22" t="s">
        <v>311</v>
      </c>
      <c r="T137" s="22" t="s">
        <v>39</v>
      </c>
      <c r="U137" s="23" t="s">
        <v>312</v>
      </c>
      <c r="V137" s="23" t="s">
        <v>41</v>
      </c>
      <c r="W137" s="23" t="s">
        <v>313</v>
      </c>
      <c r="X137" s="24" t="s">
        <v>36</v>
      </c>
      <c r="Y137" s="24" t="s">
        <v>36</v>
      </c>
      <c r="Z137" s="25" t="s">
        <v>36</v>
      </c>
      <c r="AA137" s="25" t="s">
        <v>43</v>
      </c>
    </row>
    <row r="138" spans="1:27" ht="55.2" hidden="1" x14ac:dyDescent="0.25">
      <c r="A138" s="9" t="s">
        <v>309</v>
      </c>
      <c r="B138" s="10" t="s">
        <v>197</v>
      </c>
      <c r="C138" s="11" t="s">
        <v>198</v>
      </c>
      <c r="D138" s="12"/>
      <c r="E138" s="13"/>
      <c r="F138" s="14" t="s">
        <v>318</v>
      </c>
      <c r="G138" s="36" t="s">
        <v>341</v>
      </c>
      <c r="H138" s="15" t="s">
        <v>59</v>
      </c>
      <c r="I138" s="15" t="s">
        <v>103</v>
      </c>
      <c r="J138" s="16">
        <v>12</v>
      </c>
      <c r="K138" s="17" t="s">
        <v>33</v>
      </c>
      <c r="L138" s="18" t="s">
        <v>265</v>
      </c>
      <c r="M138" s="19" t="s">
        <v>35</v>
      </c>
      <c r="N138" s="20">
        <v>30000000</v>
      </c>
      <c r="O138" s="20">
        <v>30000000</v>
      </c>
      <c r="P138" s="20">
        <f t="shared" si="2"/>
        <v>0</v>
      </c>
      <c r="Q138" s="21" t="s">
        <v>36</v>
      </c>
      <c r="R138" s="21" t="s">
        <v>37</v>
      </c>
      <c r="S138" s="22" t="s">
        <v>311</v>
      </c>
      <c r="T138" s="22" t="s">
        <v>39</v>
      </c>
      <c r="U138" s="23" t="s">
        <v>312</v>
      </c>
      <c r="V138" s="23" t="s">
        <v>41</v>
      </c>
      <c r="W138" s="23" t="s">
        <v>313</v>
      </c>
      <c r="X138" s="24" t="s">
        <v>36</v>
      </c>
      <c r="Y138" s="24" t="s">
        <v>36</v>
      </c>
      <c r="Z138" s="25" t="s">
        <v>36</v>
      </c>
      <c r="AA138" s="25" t="s">
        <v>43</v>
      </c>
    </row>
    <row r="139" spans="1:27" ht="43.2" hidden="1" x14ac:dyDescent="0.25">
      <c r="A139" s="9" t="s">
        <v>309</v>
      </c>
      <c r="B139" s="10" t="s">
        <v>197</v>
      </c>
      <c r="C139" s="11" t="s">
        <v>198</v>
      </c>
      <c r="D139" s="12"/>
      <c r="E139" s="13"/>
      <c r="F139" s="14" t="s">
        <v>319</v>
      </c>
      <c r="G139" s="36" t="s">
        <v>342</v>
      </c>
      <c r="H139" s="15" t="s">
        <v>83</v>
      </c>
      <c r="I139" s="15" t="s">
        <v>320</v>
      </c>
      <c r="J139" s="16">
        <v>12</v>
      </c>
      <c r="K139" s="17" t="s">
        <v>33</v>
      </c>
      <c r="L139" s="18" t="s">
        <v>321</v>
      </c>
      <c r="M139" s="19" t="s">
        <v>35</v>
      </c>
      <c r="N139" s="20">
        <v>400000000</v>
      </c>
      <c r="O139" s="20">
        <v>400000000</v>
      </c>
      <c r="P139" s="20">
        <f t="shared" si="2"/>
        <v>0</v>
      </c>
      <c r="Q139" s="21" t="s">
        <v>36</v>
      </c>
      <c r="R139" s="21" t="s">
        <v>37</v>
      </c>
      <c r="S139" s="22" t="s">
        <v>311</v>
      </c>
      <c r="T139" s="22" t="s">
        <v>39</v>
      </c>
      <c r="U139" s="23" t="s">
        <v>312</v>
      </c>
      <c r="V139" s="23" t="s">
        <v>41</v>
      </c>
      <c r="W139" s="23" t="s">
        <v>313</v>
      </c>
      <c r="X139" s="24" t="s">
        <v>36</v>
      </c>
      <c r="Y139" s="24" t="s">
        <v>36</v>
      </c>
      <c r="Z139" s="25" t="s">
        <v>36</v>
      </c>
      <c r="AA139" s="25" t="s">
        <v>43</v>
      </c>
    </row>
    <row r="140" spans="1:27" ht="28.8" hidden="1" x14ac:dyDescent="0.25">
      <c r="A140" s="9" t="s">
        <v>309</v>
      </c>
      <c r="B140" s="10" t="s">
        <v>197</v>
      </c>
      <c r="C140" s="11" t="s">
        <v>198</v>
      </c>
      <c r="D140" s="12"/>
      <c r="E140" s="13"/>
      <c r="F140" s="14" t="s">
        <v>322</v>
      </c>
      <c r="G140" s="36" t="s">
        <v>343</v>
      </c>
      <c r="H140" s="15" t="s">
        <v>59</v>
      </c>
      <c r="I140" s="15" t="s">
        <v>73</v>
      </c>
      <c r="J140" s="16">
        <v>12</v>
      </c>
      <c r="K140" s="17" t="s">
        <v>33</v>
      </c>
      <c r="L140" s="18" t="s">
        <v>265</v>
      </c>
      <c r="M140" s="19" t="s">
        <v>35</v>
      </c>
      <c r="N140" s="20">
        <v>5000000</v>
      </c>
      <c r="O140" s="20">
        <v>5000000</v>
      </c>
      <c r="P140" s="20">
        <f t="shared" si="2"/>
        <v>0</v>
      </c>
      <c r="Q140" s="21" t="s">
        <v>36</v>
      </c>
      <c r="R140" s="21" t="s">
        <v>37</v>
      </c>
      <c r="S140" s="22" t="s">
        <v>311</v>
      </c>
      <c r="T140" s="22" t="s">
        <v>39</v>
      </c>
      <c r="U140" s="23" t="s">
        <v>312</v>
      </c>
      <c r="V140" s="23" t="s">
        <v>41</v>
      </c>
      <c r="W140" s="23" t="s">
        <v>313</v>
      </c>
      <c r="X140" s="24" t="s">
        <v>36</v>
      </c>
      <c r="Y140" s="24" t="s">
        <v>36</v>
      </c>
      <c r="Z140" s="25" t="s">
        <v>36</v>
      </c>
      <c r="AA140" s="25" t="s">
        <v>43</v>
      </c>
    </row>
    <row r="141" spans="1:27" ht="72" hidden="1" x14ac:dyDescent="0.25">
      <c r="A141" s="9" t="s">
        <v>309</v>
      </c>
      <c r="B141" s="10" t="s">
        <v>197</v>
      </c>
      <c r="C141" s="11" t="s">
        <v>198</v>
      </c>
      <c r="D141" s="12"/>
      <c r="E141" s="13"/>
      <c r="F141" s="14">
        <v>78102200</v>
      </c>
      <c r="G141" s="36" t="s">
        <v>344</v>
      </c>
      <c r="H141" s="15" t="s">
        <v>84</v>
      </c>
      <c r="I141" s="15" t="s">
        <v>219</v>
      </c>
      <c r="J141" s="16">
        <v>12</v>
      </c>
      <c r="K141" s="17" t="s">
        <v>33</v>
      </c>
      <c r="L141" s="18" t="s">
        <v>34</v>
      </c>
      <c r="M141" s="19" t="s">
        <v>35</v>
      </c>
      <c r="N141" s="20">
        <v>42500000</v>
      </c>
      <c r="O141" s="20">
        <v>42500000</v>
      </c>
      <c r="P141" s="20">
        <f t="shared" si="2"/>
        <v>0</v>
      </c>
      <c r="Q141" s="21" t="s">
        <v>36</v>
      </c>
      <c r="R141" s="21" t="s">
        <v>37</v>
      </c>
      <c r="S141" s="22" t="s">
        <v>311</v>
      </c>
      <c r="T141" s="22" t="s">
        <v>39</v>
      </c>
      <c r="U141" s="23" t="s">
        <v>312</v>
      </c>
      <c r="V141" s="23" t="s">
        <v>41</v>
      </c>
      <c r="W141" s="23" t="s">
        <v>313</v>
      </c>
      <c r="X141" s="24" t="s">
        <v>36</v>
      </c>
      <c r="Y141" s="24" t="s">
        <v>36</v>
      </c>
      <c r="Z141" s="25" t="s">
        <v>36</v>
      </c>
      <c r="AA141" s="25" t="s">
        <v>43</v>
      </c>
    </row>
    <row r="142" spans="1:27" ht="28.8" hidden="1" x14ac:dyDescent="0.25">
      <c r="A142" s="9" t="s">
        <v>309</v>
      </c>
      <c r="B142" s="10" t="s">
        <v>323</v>
      </c>
      <c r="C142" s="11"/>
      <c r="D142" s="12"/>
      <c r="E142" s="13"/>
      <c r="F142" s="14" t="s">
        <v>324</v>
      </c>
      <c r="G142" s="36" t="s">
        <v>345</v>
      </c>
      <c r="H142" s="15" t="s">
        <v>59</v>
      </c>
      <c r="I142" s="15" t="s">
        <v>68</v>
      </c>
      <c r="J142" s="16">
        <v>12</v>
      </c>
      <c r="K142" s="17" t="s">
        <v>33</v>
      </c>
      <c r="L142" s="18" t="s">
        <v>325</v>
      </c>
      <c r="M142" s="19" t="s">
        <v>35</v>
      </c>
      <c r="N142" s="20" t="s">
        <v>326</v>
      </c>
      <c r="O142" s="20" t="s">
        <v>326</v>
      </c>
      <c r="P142" s="20" t="e">
        <f t="shared" si="2"/>
        <v>#VALUE!</v>
      </c>
      <c r="Q142" s="21" t="s">
        <v>36</v>
      </c>
      <c r="R142" s="21" t="s">
        <v>37</v>
      </c>
      <c r="S142" s="22" t="s">
        <v>311</v>
      </c>
      <c r="T142" s="22" t="s">
        <v>39</v>
      </c>
      <c r="U142" s="23" t="s">
        <v>312</v>
      </c>
      <c r="V142" s="23" t="s">
        <v>41</v>
      </c>
      <c r="W142" s="23" t="s">
        <v>313</v>
      </c>
      <c r="X142" s="24" t="s">
        <v>36</v>
      </c>
      <c r="Y142" s="24" t="s">
        <v>36</v>
      </c>
      <c r="Z142" s="25" t="s">
        <v>36</v>
      </c>
      <c r="AA142" s="25" t="s">
        <v>43</v>
      </c>
    </row>
    <row r="143" spans="1:27" ht="72" hidden="1" x14ac:dyDescent="0.25">
      <c r="A143" s="9" t="s">
        <v>309</v>
      </c>
      <c r="B143" s="10" t="s">
        <v>197</v>
      </c>
      <c r="C143" s="11" t="s">
        <v>198</v>
      </c>
      <c r="D143" s="12"/>
      <c r="E143" s="13"/>
      <c r="F143" s="14">
        <v>78131602</v>
      </c>
      <c r="G143" s="36" t="s">
        <v>346</v>
      </c>
      <c r="H143" s="15" t="s">
        <v>73</v>
      </c>
      <c r="I143" s="15" t="s">
        <v>103</v>
      </c>
      <c r="J143" s="16">
        <v>12</v>
      </c>
      <c r="K143" s="17" t="s">
        <v>33</v>
      </c>
      <c r="L143" s="18" t="s">
        <v>265</v>
      </c>
      <c r="M143" s="19" t="s">
        <v>35</v>
      </c>
      <c r="N143" s="20">
        <v>120000000</v>
      </c>
      <c r="O143" s="20">
        <v>120000000</v>
      </c>
      <c r="P143" s="20">
        <f t="shared" si="2"/>
        <v>0</v>
      </c>
      <c r="Q143" s="21" t="s">
        <v>36</v>
      </c>
      <c r="R143" s="21" t="s">
        <v>37</v>
      </c>
      <c r="S143" s="22" t="s">
        <v>311</v>
      </c>
      <c r="T143" s="22" t="s">
        <v>39</v>
      </c>
      <c r="U143" s="23" t="s">
        <v>312</v>
      </c>
      <c r="V143" s="23" t="s">
        <v>41</v>
      </c>
      <c r="W143" s="23" t="s">
        <v>313</v>
      </c>
      <c r="X143" s="24" t="s">
        <v>36</v>
      </c>
      <c r="Y143" s="24" t="s">
        <v>36</v>
      </c>
      <c r="Z143" s="25" t="s">
        <v>36</v>
      </c>
      <c r="AA143" s="25" t="s">
        <v>43</v>
      </c>
    </row>
    <row r="144" spans="1:27" ht="43.2" hidden="1" x14ac:dyDescent="0.25">
      <c r="A144" s="9" t="s">
        <v>309</v>
      </c>
      <c r="B144" s="10" t="s">
        <v>197</v>
      </c>
      <c r="C144" s="11" t="s">
        <v>198</v>
      </c>
      <c r="D144" s="12"/>
      <c r="E144" s="13"/>
      <c r="F144" s="14">
        <v>85122201</v>
      </c>
      <c r="G144" s="36" t="s">
        <v>347</v>
      </c>
      <c r="H144" s="15" t="s">
        <v>103</v>
      </c>
      <c r="I144" s="15" t="s">
        <v>68</v>
      </c>
      <c r="J144" s="16">
        <v>12</v>
      </c>
      <c r="K144" s="17" t="s">
        <v>33</v>
      </c>
      <c r="L144" s="18" t="s">
        <v>265</v>
      </c>
      <c r="M144" s="19" t="s">
        <v>35</v>
      </c>
      <c r="N144" s="20">
        <v>36700000</v>
      </c>
      <c r="O144" s="20">
        <v>36700000</v>
      </c>
      <c r="P144" s="20">
        <f t="shared" si="2"/>
        <v>0</v>
      </c>
      <c r="Q144" s="21" t="s">
        <v>36</v>
      </c>
      <c r="R144" s="21" t="s">
        <v>37</v>
      </c>
      <c r="S144" s="22" t="s">
        <v>311</v>
      </c>
      <c r="T144" s="22" t="s">
        <v>39</v>
      </c>
      <c r="U144" s="23" t="s">
        <v>312</v>
      </c>
      <c r="V144" s="23" t="s">
        <v>41</v>
      </c>
      <c r="W144" s="23" t="s">
        <v>313</v>
      </c>
      <c r="X144" s="24" t="s">
        <v>36</v>
      </c>
      <c r="Y144" s="24" t="s">
        <v>36</v>
      </c>
      <c r="Z144" s="25" t="s">
        <v>36</v>
      </c>
      <c r="AA144" s="25" t="s">
        <v>43</v>
      </c>
    </row>
    <row r="145" spans="1:27" ht="43.2" hidden="1" x14ac:dyDescent="0.25">
      <c r="A145" s="9" t="s">
        <v>309</v>
      </c>
      <c r="B145" s="10" t="s">
        <v>197</v>
      </c>
      <c r="C145" s="11" t="s">
        <v>198</v>
      </c>
      <c r="D145" s="12"/>
      <c r="E145" s="13"/>
      <c r="F145" s="14" t="s">
        <v>327</v>
      </c>
      <c r="G145" s="36" t="s">
        <v>348</v>
      </c>
      <c r="H145" s="15" t="s">
        <v>73</v>
      </c>
      <c r="I145" s="15" t="s">
        <v>103</v>
      </c>
      <c r="J145" s="16">
        <v>9</v>
      </c>
      <c r="K145" s="17" t="s">
        <v>33</v>
      </c>
      <c r="L145" s="18" t="s">
        <v>34</v>
      </c>
      <c r="M145" s="19" t="s">
        <v>35</v>
      </c>
      <c r="N145" s="20">
        <v>100000000</v>
      </c>
      <c r="O145" s="20">
        <v>100000000</v>
      </c>
      <c r="P145" s="20">
        <f t="shared" si="2"/>
        <v>0</v>
      </c>
      <c r="Q145" s="21" t="s">
        <v>36</v>
      </c>
      <c r="R145" s="21" t="s">
        <v>37</v>
      </c>
      <c r="S145" s="22" t="s">
        <v>311</v>
      </c>
      <c r="T145" s="22" t="s">
        <v>39</v>
      </c>
      <c r="U145" s="23" t="s">
        <v>312</v>
      </c>
      <c r="V145" s="23" t="s">
        <v>41</v>
      </c>
      <c r="W145" s="23" t="s">
        <v>313</v>
      </c>
      <c r="X145" s="24" t="s">
        <v>36</v>
      </c>
      <c r="Y145" s="24" t="s">
        <v>36</v>
      </c>
      <c r="Z145" s="25" t="s">
        <v>36</v>
      </c>
      <c r="AA145" s="25" t="s">
        <v>43</v>
      </c>
    </row>
    <row r="146" spans="1:27" ht="57.6" hidden="1" x14ac:dyDescent="0.25">
      <c r="A146" s="9" t="s">
        <v>309</v>
      </c>
      <c r="B146" s="10" t="s">
        <v>197</v>
      </c>
      <c r="C146" s="11" t="s">
        <v>198</v>
      </c>
      <c r="D146" s="12"/>
      <c r="E146" s="13"/>
      <c r="F146" s="14" t="s">
        <v>328</v>
      </c>
      <c r="G146" s="36" t="s">
        <v>349</v>
      </c>
      <c r="H146" s="15" t="s">
        <v>84</v>
      </c>
      <c r="I146" s="15" t="s">
        <v>73</v>
      </c>
      <c r="J146" s="16">
        <v>11</v>
      </c>
      <c r="K146" s="17" t="s">
        <v>33</v>
      </c>
      <c r="L146" s="18" t="s">
        <v>265</v>
      </c>
      <c r="M146" s="19" t="s">
        <v>35</v>
      </c>
      <c r="N146" s="20">
        <v>100000000</v>
      </c>
      <c r="O146" s="20">
        <v>100000000</v>
      </c>
      <c r="P146" s="20">
        <f t="shared" si="2"/>
        <v>0</v>
      </c>
      <c r="Q146" s="21" t="s">
        <v>36</v>
      </c>
      <c r="R146" s="21" t="s">
        <v>37</v>
      </c>
      <c r="S146" s="22" t="s">
        <v>311</v>
      </c>
      <c r="T146" s="22" t="s">
        <v>39</v>
      </c>
      <c r="U146" s="23" t="s">
        <v>312</v>
      </c>
      <c r="V146" s="23" t="s">
        <v>41</v>
      </c>
      <c r="W146" s="23" t="s">
        <v>313</v>
      </c>
      <c r="X146" s="24" t="s">
        <v>36</v>
      </c>
      <c r="Y146" s="24" t="s">
        <v>36</v>
      </c>
      <c r="Z146" s="25" t="s">
        <v>36</v>
      </c>
      <c r="AA146" s="25" t="s">
        <v>43</v>
      </c>
    </row>
    <row r="147" spans="1:27" hidden="1" x14ac:dyDescent="0.25">
      <c r="N147" s="34">
        <f>SUM(N2:N146)</f>
        <v>916884343113</v>
      </c>
      <c r="O147" s="34">
        <f>SUM(O2:O146)</f>
        <v>85265509113</v>
      </c>
    </row>
    <row r="148" spans="1:27" x14ac:dyDescent="0.25">
      <c r="O148" s="35"/>
      <c r="P148" s="35"/>
    </row>
  </sheetData>
  <autoFilter ref="A1:AA147" xr:uid="{00000000-0001-0000-0000-000000000000}">
    <filterColumn colId="3">
      <filters>
        <filter val="270 - Alcanzar el 16% del ciclo de vida del proyecto Línea 2 del Metro (L2MB), correspondiente al inicio del contrato de ejecución, interventoría y PMO"/>
        <filter val="270. Alcanzar el 16% del ciclo de vida del proyecto Línea 2 del Metro (L2MB), correspondiente al inicio del contrato de ejecución, interventoría y PMO."/>
      </filters>
    </filterColumn>
  </autoFilter>
  <hyperlinks>
    <hyperlink ref="W103" r:id="rId1" xr:uid="{7CFE376B-45ED-4967-A3D6-6BC98589E94D}"/>
    <hyperlink ref="W104:W112" r:id="rId2" display="amalia.munoz@metrodebogota.gov.co" xr:uid="{851F34E4-6414-45FC-BF68-A8B45E651EB1}"/>
  </hyperlinks>
  <pageMargins left="0.70866141732283472" right="0.70866141732283472" top="0.74803149606299213" bottom="0.74803149606299213" header="0.31496062992125984" footer="0.31496062992125984"/>
  <pageSetup scale="60" orientation="portrait"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PAA 2025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PAOLA TATIANA COHECHA LEON</dc:creator>
  <cp:lastModifiedBy>PAOLA TATIANA COHECHA LEON</cp:lastModifiedBy>
  <dcterms:created xsi:type="dcterms:W3CDTF">2025-01-17T00:08:23Z</dcterms:created>
  <dcterms:modified xsi:type="dcterms:W3CDTF">2025-01-23T19:56:38Z</dcterms:modified>
</cp:coreProperties>
</file>